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311" windowWidth="8820" windowHeight="9120" activeTab="0"/>
  </bookViews>
  <sheets>
    <sheet name="Results-Biathlon+Snatch-Talsi" sheetId="1" r:id="rId1"/>
    <sheet name="Results-LongCycle-Talsi" sheetId="2" r:id="rId2"/>
    <sheet name="Team-Offset" sheetId="3" r:id="rId3"/>
  </sheets>
  <definedNames/>
  <calcPr fullCalcOnLoad="1"/>
</workbook>
</file>

<file path=xl/sharedStrings.xml><?xml version="1.0" encoding="utf-8"?>
<sst xmlns="http://schemas.openxmlformats.org/spreadsheetml/2006/main" count="1445" uniqueCount="227">
  <si>
    <t>BIATHLON</t>
  </si>
  <si>
    <t xml:space="preserve">Group Nr. </t>
  </si>
  <si>
    <t>Name, Surname</t>
  </si>
  <si>
    <t>Year of birth</t>
  </si>
  <si>
    <t>Country</t>
  </si>
  <si>
    <t>SNATCH</t>
  </si>
  <si>
    <t>Points</t>
  </si>
  <si>
    <t>PLACE</t>
  </si>
  <si>
    <t>TOTAL POINTS</t>
  </si>
  <si>
    <t>KB weight</t>
  </si>
  <si>
    <t>Girls 18 - weight category +63kg</t>
  </si>
  <si>
    <t>Boys-18 - weight category -53kg</t>
  </si>
  <si>
    <t>JERK</t>
  </si>
  <si>
    <t>16KG</t>
  </si>
  <si>
    <t>Boys-18 - weight category -63kg</t>
  </si>
  <si>
    <t>Boys-18 - weight category -68kg</t>
  </si>
  <si>
    <t>Boys-18 - weight category -78kg</t>
  </si>
  <si>
    <t>Boys-18 - weight category -85kg</t>
  </si>
  <si>
    <t>Boys-18 - weight category +85kg</t>
  </si>
  <si>
    <t>24KG</t>
  </si>
  <si>
    <t>32KG</t>
  </si>
  <si>
    <t>LIT</t>
  </si>
  <si>
    <t>VLADISLAVS TOKARENKO</t>
  </si>
  <si>
    <t>LAT</t>
  </si>
  <si>
    <t>Personal weight</t>
  </si>
  <si>
    <t>JUSTINAS PLATKEVICHIUS</t>
  </si>
  <si>
    <t>BIATHLON POINTS</t>
  </si>
  <si>
    <t>EST</t>
  </si>
  <si>
    <t>EVELI PAHURIN</t>
  </si>
  <si>
    <t>KIMS JAKURNOVS</t>
  </si>
  <si>
    <t>Girls 18 - weight category -53kg</t>
  </si>
  <si>
    <t>LONG CYCLE</t>
  </si>
  <si>
    <t>RUS</t>
  </si>
  <si>
    <t>1 REPEATION - 3 POINTS</t>
  </si>
  <si>
    <t>IN JERK 1 REPEATION - 2 POINTS, IN SNATCH 1 REPEATION - 1 POINT</t>
  </si>
  <si>
    <t>1 REPEATION - 1 POINT</t>
  </si>
  <si>
    <t>12KG</t>
  </si>
  <si>
    <t>KRISTINA PAVLOVSKA</t>
  </si>
  <si>
    <t>Girls 18 - weight category -58kg</t>
  </si>
  <si>
    <t>Girls 18 - weight category -63kg</t>
  </si>
  <si>
    <t>VALERIJA SOBOLEVA</t>
  </si>
  <si>
    <t>IRELAND</t>
  </si>
  <si>
    <t>NORMUNDS MASHCHALKINS</t>
  </si>
  <si>
    <t>Boys-18 - weight category -58kg</t>
  </si>
  <si>
    <t>KAZ</t>
  </si>
  <si>
    <t>JEVGENIJS PETROVS</t>
  </si>
  <si>
    <t>SULTAN RAHIMOV</t>
  </si>
  <si>
    <t>GINAS PAMERNECKIS</t>
  </si>
  <si>
    <t>ILJA ZVONKOVS</t>
  </si>
  <si>
    <t>ALEKSANDRS NASIRS</t>
  </si>
  <si>
    <t>SANDIS LOCIKS</t>
  </si>
  <si>
    <t>HENRIJS SIDORENKOVS</t>
  </si>
  <si>
    <t>Boys-18 - weight category -73kg</t>
  </si>
  <si>
    <t>LEONARDS MINESKURTE</t>
  </si>
  <si>
    <t>DMITRIJS CHASHCHINOVS</t>
  </si>
  <si>
    <t>KRISTAPS ZEMITIS</t>
  </si>
  <si>
    <t>VALERIJS CVETKOVS</t>
  </si>
  <si>
    <t>ILJA JAKOVLEVS</t>
  </si>
  <si>
    <t>EDGARS MELDERIS</t>
  </si>
  <si>
    <t>ARTURS TIMOFIJS</t>
  </si>
  <si>
    <t>VLADISLAVS VOITEHOVICHS</t>
  </si>
  <si>
    <t>WARDE RONNIE</t>
  </si>
  <si>
    <t>ALVIS MAKEJEVS</t>
  </si>
  <si>
    <t>INGUS LEJA</t>
  </si>
  <si>
    <t>ALEKSANDRS JAKOVLEVS</t>
  </si>
  <si>
    <t>JANIS RAUBISHKO</t>
  </si>
  <si>
    <t>Chief secretary: ____________________________ /Vasilijs Ginko/</t>
  </si>
  <si>
    <t>OPEN EUROPEON CHAMPIONSHIP U-18</t>
  </si>
  <si>
    <t>WORLD CHAMPIONSHIP U-22</t>
  </si>
  <si>
    <t>GIRLS-16 - kettlebells 12 kg</t>
  </si>
  <si>
    <t>GIRLS-18 - kettlebells 16 kg</t>
  </si>
  <si>
    <t>BOYS-16 - kettlebells 16 kg</t>
  </si>
  <si>
    <t>BOYS-18 - kettlebells 24 kg</t>
  </si>
  <si>
    <t>Boys-16 - weight category +78kg</t>
  </si>
  <si>
    <t>Boys-16 - weight category -78kg</t>
  </si>
  <si>
    <t>Boys-16 - weight category -68kg</t>
  </si>
  <si>
    <t>Boys-16 - weight category -58kg</t>
  </si>
  <si>
    <t>PRIIT PIIROJA</t>
  </si>
  <si>
    <t>IVAN SAFONOV</t>
  </si>
  <si>
    <t>JAN-ERIK VAHTER</t>
  </si>
  <si>
    <t>ARNIS BUKSHS</t>
  </si>
  <si>
    <t>ELZHAN ABDIKALIKOV</t>
  </si>
  <si>
    <t>DAINIS ELKSNITIS</t>
  </si>
  <si>
    <t>PALGDU KALYURAND</t>
  </si>
  <si>
    <t>ILYA ZVONKOVS</t>
  </si>
  <si>
    <t>RINAT KABANOV</t>
  </si>
  <si>
    <t>ILYA ELACHEV</t>
  </si>
  <si>
    <t>DMITRY GAINTSEV</t>
  </si>
  <si>
    <t>IVACHSHENKO VLADISLAVS</t>
  </si>
  <si>
    <t>ADO METS</t>
  </si>
  <si>
    <t>VITALY BEREZA</t>
  </si>
  <si>
    <t>ARMANDS TENISS</t>
  </si>
  <si>
    <t>MALE-JUNIORS - kettlebells 32 kg (PROFESSIONALS), 24 kg (AMTEURS)</t>
  </si>
  <si>
    <t xml:space="preserve">ALIBEK NAURYZBAIULY </t>
  </si>
  <si>
    <t>ANDREY MATVEYEV</t>
  </si>
  <si>
    <t>YURIY KONSTANTINOV</t>
  </si>
  <si>
    <t>HENRIYS SIDORENKOVS</t>
  </si>
  <si>
    <t>ARTEM SMIRNOV</t>
  </si>
  <si>
    <t>RAUAN BATYRBAYEV</t>
  </si>
  <si>
    <t>KAYRAT SAGANDYKOV</t>
  </si>
  <si>
    <t>ILYA YAKOVLEV</t>
  </si>
  <si>
    <t>VALERIYS CVETKOVS</t>
  </si>
  <si>
    <t>ALEKSEY PROEZYALOV</t>
  </si>
  <si>
    <t>ROBERTS KOOPS</t>
  </si>
  <si>
    <t>ALEXANDER DONSKIKH</t>
  </si>
  <si>
    <t>SERGEY LYUBIMSKIY</t>
  </si>
  <si>
    <t>NURZHAN IBRAYEV</t>
  </si>
  <si>
    <t>Girls 16 - weight category -58kg</t>
  </si>
  <si>
    <t>Girls 16 - weight category +58kg</t>
  </si>
  <si>
    <t>PORA JOSEPHINE</t>
  </si>
  <si>
    <t>GER</t>
  </si>
  <si>
    <t>EVITA RUBENE</t>
  </si>
  <si>
    <t>IRINA MYAKISHEVA</t>
  </si>
  <si>
    <t>IRINA KUKHAREVA</t>
  </si>
  <si>
    <t>LIIS PALITS</t>
  </si>
  <si>
    <t>FEMALE-JUNIORS - kettlebells 24 kg (PROFESSIONALS); 16 kg (AMATEURS)</t>
  </si>
  <si>
    <t>Female-Juniors - weight category -58kg</t>
  </si>
  <si>
    <t>Female-Juniors - weight category -63kg</t>
  </si>
  <si>
    <t>Female-Juniors - weight category -68kg</t>
  </si>
  <si>
    <t>Female-Juniors - weight category +68kg</t>
  </si>
  <si>
    <t>Male-Juniors - weight category -63kg</t>
  </si>
  <si>
    <t>Male-Juniors - weight category -68kg</t>
  </si>
  <si>
    <t>Male-Juniors - weight category -73kg</t>
  </si>
  <si>
    <t>Male-Juniors - weight category -78kg</t>
  </si>
  <si>
    <t>Male-Juniors - weight category -85kg</t>
  </si>
  <si>
    <t>Male-Juniors - weight category -95kg</t>
  </si>
  <si>
    <t>Male-Juniors - weight category -105kg</t>
  </si>
  <si>
    <t>Male-Juniors - weight category +105kg</t>
  </si>
  <si>
    <t>OKSANA SARVAROVA</t>
  </si>
  <si>
    <t>TATIANA KOCHNEVA</t>
  </si>
  <si>
    <t>SINTIJA PASTARE</t>
  </si>
  <si>
    <t>ANASTASIA ZOLOTAREVA</t>
  </si>
  <si>
    <t>GIEDRILIS RIMSHA</t>
  </si>
  <si>
    <t>DOVILE GRICILITE</t>
  </si>
  <si>
    <t>ALEKSANDRS BALABOLINS</t>
  </si>
  <si>
    <t>ELINA ELKSNITE</t>
  </si>
  <si>
    <t>LUKAS SKIKAS</t>
  </si>
  <si>
    <t>JUSTAS OPTAS</t>
  </si>
  <si>
    <t xml:space="preserve">JULIUS OPTAS </t>
  </si>
  <si>
    <t>GYTIS USELIS</t>
  </si>
  <si>
    <t>JULIUS KASILIAUSKIS</t>
  </si>
  <si>
    <t>OVIDIJUS TARUTIS</t>
  </si>
  <si>
    <t>IGNAS KURKLIETIS</t>
  </si>
  <si>
    <t>NERIJUS LENKAUSKAS</t>
  </si>
  <si>
    <t>PAVEL KONOPLEV</t>
  </si>
  <si>
    <t>NATALIA GROMOVA</t>
  </si>
  <si>
    <t>NOKHRIN STEPAN</t>
  </si>
  <si>
    <t>SHANULINA IRINA</t>
  </si>
  <si>
    <t>EVGENY BUTENKO</t>
  </si>
  <si>
    <t>GLEB KISLOV</t>
  </si>
  <si>
    <t>ALENA PERELADOVA</t>
  </si>
  <si>
    <t>1-A</t>
  </si>
  <si>
    <t>2-A</t>
  </si>
  <si>
    <t>BOYS-18 - kettlebells 16 kg</t>
  </si>
  <si>
    <t>Chief referee: ______________________________ /Vladimir Solovyev/</t>
  </si>
  <si>
    <t>JUNIORS - kettlebells 32kg (PROFESSIONALS), 24 kg (AMATEURS)</t>
  </si>
  <si>
    <t>VADIM BOGDANOV</t>
  </si>
  <si>
    <t>RUSLAN SIAKAEV</t>
  </si>
  <si>
    <t>IVAN GAVRILOV</t>
  </si>
  <si>
    <t>ALEKSANDR KIRILENKO</t>
  </si>
  <si>
    <t>ALIBEK NAURYZBAIULY</t>
  </si>
  <si>
    <t>RYBIN KONSTANTIN</t>
  </si>
  <si>
    <t>ALEXEY KOLOMATCKII</t>
  </si>
  <si>
    <t>ALEKSEI ZHURAVLEV</t>
  </si>
  <si>
    <t>ANDREY SOKOLOV</t>
  </si>
  <si>
    <t>RAIMONDS PACEVICHS</t>
  </si>
  <si>
    <t>VLADISLAV IVACHSHENKO</t>
  </si>
  <si>
    <t>GIEDRIUS RIMSHA</t>
  </si>
  <si>
    <t>Juniors - weight category -63kg</t>
  </si>
  <si>
    <t>Juniors - weight category -68kg</t>
  </si>
  <si>
    <t>Juniors - weight category -73kg</t>
  </si>
  <si>
    <t>Juniors - weight category -78kg</t>
  </si>
  <si>
    <t>Juniors - weight category -85kg</t>
  </si>
  <si>
    <t>Juniors - weight category -95kg</t>
  </si>
  <si>
    <t>Juniors - weight category -105kg</t>
  </si>
  <si>
    <t>Juniors - weight category +105kg</t>
  </si>
  <si>
    <t>ALEXEY RYABKOV</t>
  </si>
  <si>
    <t>ANDREJS MATVEJEVS</t>
  </si>
  <si>
    <t>IVAN RYNDIN</t>
  </si>
  <si>
    <t>ALEXANDR KOMAROV</t>
  </si>
  <si>
    <t>IWAN BELYAEV</t>
  </si>
  <si>
    <t>SERGEY SERGIENKO</t>
  </si>
  <si>
    <t>VLADIMIRS BELOTSKIY</t>
  </si>
  <si>
    <t>ASKAR KOZHYBAYEV</t>
  </si>
  <si>
    <t>ALEKSANDR BOLSHAKOV</t>
  </si>
  <si>
    <t>AZAT TURSYN</t>
  </si>
  <si>
    <t>EDUARD OPENLENDER</t>
  </si>
  <si>
    <t>EDUARD BULATASOV</t>
  </si>
  <si>
    <t>15.11.2012. - Talsi, Latvia</t>
  </si>
  <si>
    <t>14.11.2012. - Talsi, Latvia</t>
  </si>
  <si>
    <t>14-15.11.2012. - Talsi, Latvia</t>
  </si>
  <si>
    <t>WEIGHT CATEGORIES</t>
  </si>
  <si>
    <t>DISCIPLINES</t>
  </si>
  <si>
    <t>GROUPS</t>
  </si>
  <si>
    <t>GIRLS-16</t>
  </si>
  <si>
    <t>BOYS-16</t>
  </si>
  <si>
    <t>OVER 78</t>
  </si>
  <si>
    <t>OVER 58</t>
  </si>
  <si>
    <t>GIRLS-18</t>
  </si>
  <si>
    <t>BOYS-18</t>
  </si>
  <si>
    <t>OVER 63</t>
  </si>
  <si>
    <t>OVER 85</t>
  </si>
  <si>
    <t>FEMALE-JUNIORS</t>
  </si>
  <si>
    <t>OVER 68</t>
  </si>
  <si>
    <t>MALE-JUNIORS</t>
  </si>
  <si>
    <t>OVER 105</t>
  </si>
  <si>
    <t>MAKSIM SHIPICYN</t>
  </si>
  <si>
    <t>BLR</t>
  </si>
  <si>
    <t>ALEKSEY LISONOK</t>
  </si>
  <si>
    <t>NIKOLAY RUDNICKIY</t>
  </si>
  <si>
    <t>3-A</t>
  </si>
  <si>
    <t>4-A</t>
  </si>
  <si>
    <t>INDRA LUKAŠEVIČA</t>
  </si>
  <si>
    <t>UKR</t>
  </si>
  <si>
    <t>ELENA LISONOK</t>
  </si>
  <si>
    <t>Main secretary: ____________________________ /Vasilijs Ginko/</t>
  </si>
  <si>
    <t>ALEKSANDRA POKHODIAEVA</t>
  </si>
  <si>
    <t>NATALIYA VEDERNIKOVA</t>
  </si>
  <si>
    <t>VLADISLAVS KOSMATINSKIS</t>
  </si>
  <si>
    <t>RUSLAN OGAR</t>
  </si>
  <si>
    <t>BILIY VITALIY</t>
  </si>
  <si>
    <t>BILAYA VIKTORIYA</t>
  </si>
  <si>
    <t>5-A</t>
  </si>
  <si>
    <t>PLACES</t>
  </si>
  <si>
    <t>I</t>
  </si>
  <si>
    <t>II</t>
  </si>
  <si>
    <t>III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</si>
</sst>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Ls&quot;\ * #,##0.0_-;\-&quot;Ls&quot;\ * #,##0.0_-;_-&quot;Ls&quot;\ * &quot;-&quot;??_-;_-@_-"/>
    <numFmt numFmtId="181" formatCode="_-&quot;Ls&quot;\ * #,##0_-;\-&quot;Ls&quot;\ * #,##0_-;_-&quot;Ls&quot;\ * &quot;-&quot;??_-;_-@_-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0.0000000000"/>
    <numFmt numFmtId="190" formatCode="0.000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3"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6"/>
      <name val="Times New Roman"/>
      <family val="1"/>
    </font>
    <font>
      <b/>
      <u val="single"/>
      <sz val="20"/>
      <name val="Times New Roman"/>
      <family val="1"/>
    </font>
    <font>
      <b/>
      <u val="single"/>
      <sz val="18"/>
      <name val="Times New Roman"/>
      <family val="1"/>
    </font>
    <font>
      <b/>
      <sz val="14"/>
      <name val="Calibri"/>
      <family val="2"/>
    </font>
    <font>
      <b/>
      <u val="single"/>
      <sz val="10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/>
    </xf>
    <xf numFmtId="182" fontId="1" fillId="33" borderId="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82" fontId="1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0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6.00390625" style="2" customWidth="1"/>
    <col min="2" max="2" width="22.8515625" style="2" customWidth="1"/>
    <col min="3" max="3" width="6.8515625" style="2" customWidth="1"/>
    <col min="4" max="4" width="11.140625" style="2" customWidth="1"/>
    <col min="5" max="5" width="8.8515625" style="2" customWidth="1"/>
    <col min="6" max="6" width="7.140625" style="2" customWidth="1"/>
    <col min="7" max="7" width="8.00390625" style="2" customWidth="1"/>
    <col min="8" max="8" width="8.421875" style="2" customWidth="1"/>
    <col min="9" max="9" width="6.8515625" style="2" customWidth="1"/>
    <col min="10" max="10" width="8.421875" style="2" customWidth="1"/>
    <col min="11" max="11" width="8.28125" style="2" customWidth="1"/>
    <col min="12" max="12" width="6.8515625" style="2" customWidth="1"/>
    <col min="13" max="13" width="9.8515625" style="2" customWidth="1"/>
    <col min="14" max="14" width="7.00390625" style="2" customWidth="1"/>
    <col min="15" max="16384" width="9.140625" style="2" customWidth="1"/>
  </cols>
  <sheetData>
    <row r="1" spans="1:15" ht="28.5" customHeight="1">
      <c r="A1" s="60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8.5" customHeight="1">
      <c r="A2" s="61" t="s">
        <v>68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8.5" customHeight="1">
      <c r="A3" s="62" t="s">
        <v>189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28.5" customHeight="1">
      <c r="A4" s="64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s="9" customFormat="1" ht="18.75" customHeight="1">
      <c r="A6" s="57" t="s">
        <v>69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="9" customFormat="1" ht="12.75" hidden="1"/>
    <row r="8" spans="1:15" s="9" customFormat="1" ht="15">
      <c r="A8" s="59" t="s">
        <v>35</v>
      </c>
      <c r="B8" s="59"/>
      <c r="C8" s="59"/>
      <c r="D8" s="59"/>
      <c r="E8" s="59"/>
      <c r="F8" s="59"/>
      <c r="G8" s="59"/>
      <c r="H8" s="59"/>
      <c r="I8" s="59"/>
      <c r="J8" s="59"/>
      <c r="K8" s="65"/>
      <c r="L8" s="65"/>
      <c r="M8" s="65"/>
      <c r="N8" s="65"/>
      <c r="O8" s="65"/>
    </row>
    <row r="9" s="3" customFormat="1" ht="13.5" thickBot="1">
      <c r="A9" s="3" t="s">
        <v>107</v>
      </c>
    </row>
    <row r="10" spans="1:13" s="1" customFormat="1" ht="30.75" thickBot="1">
      <c r="A10" s="10" t="s">
        <v>1</v>
      </c>
      <c r="B10" s="10" t="s">
        <v>2</v>
      </c>
      <c r="C10" s="10" t="s">
        <v>3</v>
      </c>
      <c r="D10" s="10" t="s">
        <v>4</v>
      </c>
      <c r="E10" s="11" t="s">
        <v>24</v>
      </c>
      <c r="F10" s="11" t="s">
        <v>9</v>
      </c>
      <c r="G10" s="11" t="s">
        <v>5</v>
      </c>
      <c r="H10" s="11" t="s">
        <v>6</v>
      </c>
      <c r="I10" s="11" t="s">
        <v>7</v>
      </c>
      <c r="J10" s="11" t="s">
        <v>8</v>
      </c>
      <c r="K10" s="7"/>
      <c r="L10" s="7"/>
      <c r="M10" s="8"/>
    </row>
    <row r="11" spans="1:13" s="1" customFormat="1" ht="15">
      <c r="A11" s="14"/>
      <c r="B11" s="14" t="s">
        <v>145</v>
      </c>
      <c r="C11" s="14">
        <v>1998</v>
      </c>
      <c r="D11" s="14" t="s">
        <v>32</v>
      </c>
      <c r="E11" s="15">
        <v>58</v>
      </c>
      <c r="F11" s="14" t="s">
        <v>36</v>
      </c>
      <c r="G11" s="14">
        <v>150</v>
      </c>
      <c r="H11" s="14">
        <f>G11</f>
        <v>150</v>
      </c>
      <c r="I11" s="14">
        <v>1</v>
      </c>
      <c r="J11" s="14">
        <v>20</v>
      </c>
      <c r="K11" s="5"/>
      <c r="L11" s="6"/>
      <c r="M11" s="5"/>
    </row>
    <row r="12" spans="1:13" s="1" customFormat="1" ht="15">
      <c r="A12" s="4"/>
      <c r="B12" s="4" t="s">
        <v>212</v>
      </c>
      <c r="C12" s="4">
        <v>1997</v>
      </c>
      <c r="D12" s="4" t="s">
        <v>23</v>
      </c>
      <c r="E12" s="12">
        <v>53.5</v>
      </c>
      <c r="F12" s="4" t="s">
        <v>36</v>
      </c>
      <c r="G12" s="4">
        <v>50</v>
      </c>
      <c r="H12" s="4">
        <f>G12</f>
        <v>50</v>
      </c>
      <c r="I12" s="4">
        <v>2</v>
      </c>
      <c r="J12" s="4">
        <v>18</v>
      </c>
      <c r="K12" s="5"/>
      <c r="L12" s="6"/>
      <c r="M12" s="5"/>
    </row>
    <row r="13" spans="1:13" s="1" customFormat="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="3" customFormat="1" ht="13.5" thickBot="1">
      <c r="A14" s="3" t="s">
        <v>108</v>
      </c>
    </row>
    <row r="15" spans="1:13" s="1" customFormat="1" ht="30.75" thickBot="1">
      <c r="A15" s="10" t="s">
        <v>1</v>
      </c>
      <c r="B15" s="10" t="s">
        <v>2</v>
      </c>
      <c r="C15" s="10" t="s">
        <v>3</v>
      </c>
      <c r="D15" s="10" t="s">
        <v>4</v>
      </c>
      <c r="E15" s="11" t="s">
        <v>24</v>
      </c>
      <c r="F15" s="11" t="s">
        <v>9</v>
      </c>
      <c r="G15" s="11" t="s">
        <v>5</v>
      </c>
      <c r="H15" s="11" t="s">
        <v>6</v>
      </c>
      <c r="I15" s="11" t="s">
        <v>7</v>
      </c>
      <c r="J15" s="11" t="s">
        <v>8</v>
      </c>
      <c r="K15" s="7"/>
      <c r="L15" s="7"/>
      <c r="M15" s="8"/>
    </row>
    <row r="16" spans="1:13" s="1" customFormat="1" ht="15">
      <c r="A16" s="4"/>
      <c r="B16" s="4" t="s">
        <v>28</v>
      </c>
      <c r="C16" s="4">
        <v>1996</v>
      </c>
      <c r="D16" s="4" t="s">
        <v>27</v>
      </c>
      <c r="E16" s="12">
        <v>95.4</v>
      </c>
      <c r="F16" s="4" t="s">
        <v>36</v>
      </c>
      <c r="G16" s="4">
        <v>165</v>
      </c>
      <c r="H16" s="4">
        <f>G16</f>
        <v>165</v>
      </c>
      <c r="I16" s="4">
        <v>2</v>
      </c>
      <c r="J16" s="4">
        <v>18</v>
      </c>
      <c r="K16" s="5"/>
      <c r="L16" s="6"/>
      <c r="M16" s="5"/>
    </row>
    <row r="17" spans="1:13" s="1" customFormat="1" ht="15">
      <c r="A17" s="4"/>
      <c r="B17" s="4" t="s">
        <v>109</v>
      </c>
      <c r="C17" s="4">
        <v>1997</v>
      </c>
      <c r="D17" s="4" t="s">
        <v>110</v>
      </c>
      <c r="E17" s="4">
        <v>60</v>
      </c>
      <c r="F17" s="4" t="s">
        <v>36</v>
      </c>
      <c r="G17" s="4">
        <v>209</v>
      </c>
      <c r="H17" s="4">
        <f>G17</f>
        <v>209</v>
      </c>
      <c r="I17" s="4">
        <v>1</v>
      </c>
      <c r="J17" s="4">
        <v>20</v>
      </c>
      <c r="K17" s="5"/>
      <c r="L17" s="6"/>
      <c r="M17" s="5"/>
    </row>
    <row r="18" spans="1:13" s="1" customFormat="1" ht="15">
      <c r="A18" s="4"/>
      <c r="B18" s="4" t="s">
        <v>111</v>
      </c>
      <c r="C18" s="4">
        <v>1997</v>
      </c>
      <c r="D18" s="4" t="s">
        <v>23</v>
      </c>
      <c r="E18" s="12">
        <v>68.1</v>
      </c>
      <c r="F18" s="4" t="s">
        <v>36</v>
      </c>
      <c r="G18" s="4">
        <v>69</v>
      </c>
      <c r="H18" s="4">
        <f>G18</f>
        <v>69</v>
      </c>
      <c r="I18" s="4">
        <v>3</v>
      </c>
      <c r="J18" s="4">
        <v>16</v>
      </c>
      <c r="K18" s="5"/>
      <c r="L18" s="6"/>
      <c r="M18" s="5"/>
    </row>
    <row r="19" spans="1:13" s="1" customFormat="1" ht="15">
      <c r="A19" s="5"/>
      <c r="B19" s="5"/>
      <c r="C19" s="5"/>
      <c r="D19" s="5"/>
      <c r="E19" s="13"/>
      <c r="F19" s="5"/>
      <c r="G19" s="5"/>
      <c r="H19" s="5"/>
      <c r="I19" s="5"/>
      <c r="J19" s="5"/>
      <c r="K19" s="5"/>
      <c r="L19" s="6"/>
      <c r="M19" s="5"/>
    </row>
    <row r="20" spans="1:15" s="9" customFormat="1" ht="18.75" customHeight="1">
      <c r="A20" s="57" t="s">
        <v>70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="9" customFormat="1" ht="12.75" hidden="1"/>
    <row r="22" spans="1:15" s="9" customFormat="1" ht="15">
      <c r="A22" s="59" t="s">
        <v>35</v>
      </c>
      <c r="B22" s="59"/>
      <c r="C22" s="59"/>
      <c r="D22" s="59"/>
      <c r="E22" s="59"/>
      <c r="F22" s="59"/>
      <c r="G22" s="59"/>
      <c r="H22" s="59"/>
      <c r="I22" s="59"/>
      <c r="J22" s="59"/>
      <c r="K22" s="65"/>
      <c r="L22" s="65"/>
      <c r="M22" s="65"/>
      <c r="N22" s="65"/>
      <c r="O22" s="65"/>
    </row>
    <row r="23" s="3" customFormat="1" ht="13.5" thickBot="1">
      <c r="A23" s="3" t="s">
        <v>30</v>
      </c>
    </row>
    <row r="24" spans="1:13" s="1" customFormat="1" ht="30.75" thickBot="1">
      <c r="A24" s="10" t="s">
        <v>1</v>
      </c>
      <c r="B24" s="10" t="s">
        <v>2</v>
      </c>
      <c r="C24" s="10" t="s">
        <v>3</v>
      </c>
      <c r="D24" s="10" t="s">
        <v>4</v>
      </c>
      <c r="E24" s="11" t="s">
        <v>24</v>
      </c>
      <c r="F24" s="11" t="s">
        <v>9</v>
      </c>
      <c r="G24" s="11" t="s">
        <v>5</v>
      </c>
      <c r="H24" s="11" t="s">
        <v>6</v>
      </c>
      <c r="I24" s="11" t="s">
        <v>7</v>
      </c>
      <c r="J24" s="11" t="s">
        <v>8</v>
      </c>
      <c r="K24" s="7"/>
      <c r="L24" s="7"/>
      <c r="M24" s="8"/>
    </row>
    <row r="25" spans="1:13" s="1" customFormat="1" ht="15">
      <c r="A25" s="14"/>
      <c r="B25" s="14" t="s">
        <v>37</v>
      </c>
      <c r="C25" s="14">
        <v>1995</v>
      </c>
      <c r="D25" s="14" t="s">
        <v>23</v>
      </c>
      <c r="E25" s="15">
        <v>52.6</v>
      </c>
      <c r="F25" s="4" t="s">
        <v>13</v>
      </c>
      <c r="G25" s="14">
        <v>110</v>
      </c>
      <c r="H25" s="14">
        <f>G25</f>
        <v>110</v>
      </c>
      <c r="I25" s="14">
        <v>2</v>
      </c>
      <c r="J25" s="14">
        <v>18</v>
      </c>
      <c r="K25" s="5"/>
      <c r="L25" s="6"/>
      <c r="M25" s="5"/>
    </row>
    <row r="26" spans="1:13" s="1" customFormat="1" ht="15">
      <c r="A26" s="4"/>
      <c r="B26" s="4" t="s">
        <v>150</v>
      </c>
      <c r="C26" s="4">
        <v>1995</v>
      </c>
      <c r="D26" s="4" t="s">
        <v>32</v>
      </c>
      <c r="E26" s="12">
        <v>46.8</v>
      </c>
      <c r="F26" s="4" t="s">
        <v>13</v>
      </c>
      <c r="G26" s="4">
        <v>191</v>
      </c>
      <c r="H26" s="4">
        <f>G26</f>
        <v>191</v>
      </c>
      <c r="I26" s="4">
        <v>1</v>
      </c>
      <c r="J26" s="4">
        <v>20</v>
      </c>
      <c r="K26" s="5"/>
      <c r="L26" s="6"/>
      <c r="M26" s="5"/>
    </row>
    <row r="27" spans="1:20" s="1" customFormat="1" ht="12.75">
      <c r="A27" s="4"/>
      <c r="B27" s="4" t="s">
        <v>214</v>
      </c>
      <c r="C27" s="4">
        <v>1994</v>
      </c>
      <c r="D27" s="4" t="s">
        <v>207</v>
      </c>
      <c r="E27" s="12">
        <v>53</v>
      </c>
      <c r="F27" s="4" t="s">
        <v>13</v>
      </c>
      <c r="G27" s="4">
        <v>87</v>
      </c>
      <c r="H27" s="4">
        <f>G27</f>
        <v>87</v>
      </c>
      <c r="I27" s="4">
        <v>3</v>
      </c>
      <c r="J27" s="4">
        <v>16</v>
      </c>
      <c r="K27" s="5"/>
      <c r="L27" s="5"/>
      <c r="M27" s="5"/>
      <c r="N27" s="5"/>
      <c r="O27" s="13"/>
      <c r="P27" s="5"/>
      <c r="Q27" s="5"/>
      <c r="R27" s="5"/>
      <c r="S27" s="5"/>
      <c r="T27" s="5"/>
    </row>
    <row r="28" spans="1:13" s="1" customFormat="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="3" customFormat="1" ht="13.5" thickBot="1">
      <c r="A29" s="3" t="s">
        <v>38</v>
      </c>
    </row>
    <row r="30" spans="1:13" s="1" customFormat="1" ht="30.75" thickBot="1">
      <c r="A30" s="10" t="s">
        <v>1</v>
      </c>
      <c r="B30" s="10" t="s">
        <v>2</v>
      </c>
      <c r="C30" s="10" t="s">
        <v>3</v>
      </c>
      <c r="D30" s="10" t="s">
        <v>4</v>
      </c>
      <c r="E30" s="11" t="s">
        <v>24</v>
      </c>
      <c r="F30" s="11" t="s">
        <v>9</v>
      </c>
      <c r="G30" s="11" t="s">
        <v>5</v>
      </c>
      <c r="H30" s="11" t="s">
        <v>6</v>
      </c>
      <c r="I30" s="11" t="s">
        <v>7</v>
      </c>
      <c r="J30" s="11" t="s">
        <v>8</v>
      </c>
      <c r="K30" s="7"/>
      <c r="L30" s="7"/>
      <c r="M30" s="8"/>
    </row>
    <row r="31" spans="1:13" s="1" customFormat="1" ht="15">
      <c r="A31" s="4"/>
      <c r="B31" s="4" t="s">
        <v>147</v>
      </c>
      <c r="C31" s="4">
        <v>1995</v>
      </c>
      <c r="D31" s="4" t="s">
        <v>32</v>
      </c>
      <c r="E31" s="12">
        <v>57.8</v>
      </c>
      <c r="F31" s="4" t="s">
        <v>13</v>
      </c>
      <c r="G31" s="4">
        <v>207</v>
      </c>
      <c r="H31" s="4">
        <f>G31</f>
        <v>207</v>
      </c>
      <c r="I31" s="4">
        <v>1</v>
      </c>
      <c r="J31" s="4">
        <v>20</v>
      </c>
      <c r="K31" s="5"/>
      <c r="L31" s="6"/>
      <c r="M31" s="5"/>
    </row>
    <row r="32" spans="1:13" s="1" customFormat="1" ht="15">
      <c r="A32" s="4"/>
      <c r="B32" s="4" t="s">
        <v>212</v>
      </c>
      <c r="C32" s="4">
        <v>1997</v>
      </c>
      <c r="D32" s="4" t="s">
        <v>23</v>
      </c>
      <c r="E32" s="12">
        <v>53.5</v>
      </c>
      <c r="F32" s="4" t="s">
        <v>13</v>
      </c>
      <c r="G32" s="4">
        <v>20</v>
      </c>
      <c r="H32" s="4">
        <f>G32</f>
        <v>20</v>
      </c>
      <c r="I32" s="4">
        <v>3</v>
      </c>
      <c r="J32" s="4">
        <v>16</v>
      </c>
      <c r="K32" s="5"/>
      <c r="L32" s="6"/>
      <c r="M32" s="5"/>
    </row>
    <row r="33" spans="1:13" s="1" customFormat="1" ht="15">
      <c r="A33" s="4"/>
      <c r="B33" s="4" t="s">
        <v>221</v>
      </c>
      <c r="C33" s="4">
        <v>1995</v>
      </c>
      <c r="D33" s="4" t="s">
        <v>213</v>
      </c>
      <c r="E33" s="12">
        <v>56.4</v>
      </c>
      <c r="F33" s="4" t="s">
        <v>13</v>
      </c>
      <c r="G33" s="4">
        <v>101</v>
      </c>
      <c r="H33" s="4">
        <f>G33</f>
        <v>101</v>
      </c>
      <c r="I33" s="4">
        <v>2</v>
      </c>
      <c r="J33" s="4">
        <v>18</v>
      </c>
      <c r="K33" s="5"/>
      <c r="L33" s="6"/>
      <c r="M33" s="5"/>
    </row>
    <row r="34" spans="1:13" s="1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="3" customFormat="1" ht="13.5" thickBot="1">
      <c r="A35" s="3" t="s">
        <v>39</v>
      </c>
    </row>
    <row r="36" spans="1:13" s="1" customFormat="1" ht="30.75" thickBot="1">
      <c r="A36" s="10" t="s">
        <v>1</v>
      </c>
      <c r="B36" s="10" t="s">
        <v>2</v>
      </c>
      <c r="C36" s="10" t="s">
        <v>3</v>
      </c>
      <c r="D36" s="10" t="s">
        <v>4</v>
      </c>
      <c r="E36" s="11" t="s">
        <v>24</v>
      </c>
      <c r="F36" s="11" t="s">
        <v>9</v>
      </c>
      <c r="G36" s="11" t="s">
        <v>5</v>
      </c>
      <c r="H36" s="11" t="s">
        <v>6</v>
      </c>
      <c r="I36" s="11" t="s">
        <v>7</v>
      </c>
      <c r="J36" s="11" t="s">
        <v>8</v>
      </c>
      <c r="K36" s="7"/>
      <c r="L36" s="7"/>
      <c r="M36" s="8"/>
    </row>
    <row r="37" spans="1:13" s="1" customFormat="1" ht="15">
      <c r="A37" s="4"/>
      <c r="B37" s="4" t="s">
        <v>112</v>
      </c>
      <c r="C37" s="4">
        <v>1994</v>
      </c>
      <c r="D37" s="4" t="s">
        <v>32</v>
      </c>
      <c r="E37" s="12">
        <v>59.1</v>
      </c>
      <c r="F37" s="4" t="s">
        <v>13</v>
      </c>
      <c r="G37" s="4">
        <v>219</v>
      </c>
      <c r="H37" s="4">
        <f>G37</f>
        <v>219</v>
      </c>
      <c r="I37" s="4">
        <v>1</v>
      </c>
      <c r="J37" s="4">
        <v>20</v>
      </c>
      <c r="K37" s="5"/>
      <c r="L37" s="6"/>
      <c r="M37" s="5"/>
    </row>
    <row r="38" spans="1:13" s="1" customFormat="1" ht="15">
      <c r="A38" s="14"/>
      <c r="B38" s="14" t="s">
        <v>40</v>
      </c>
      <c r="C38" s="14">
        <v>1994</v>
      </c>
      <c r="D38" s="14" t="s">
        <v>23</v>
      </c>
      <c r="E38" s="15">
        <v>62.8</v>
      </c>
      <c r="F38" s="4" t="s">
        <v>13</v>
      </c>
      <c r="G38" s="14">
        <v>133</v>
      </c>
      <c r="H38" s="14">
        <f>G38</f>
        <v>133</v>
      </c>
      <c r="I38" s="14">
        <v>2</v>
      </c>
      <c r="J38" s="14">
        <v>18</v>
      </c>
      <c r="K38" s="5"/>
      <c r="L38" s="6"/>
      <c r="M38" s="5"/>
    </row>
    <row r="39" spans="1:13" s="1" customFormat="1" ht="15">
      <c r="A39" s="14"/>
      <c r="B39" s="4" t="s">
        <v>109</v>
      </c>
      <c r="C39" s="4">
        <v>1997</v>
      </c>
      <c r="D39" s="4" t="s">
        <v>110</v>
      </c>
      <c r="E39" s="4">
        <v>60</v>
      </c>
      <c r="F39" s="4" t="s">
        <v>13</v>
      </c>
      <c r="G39" s="4">
        <v>105</v>
      </c>
      <c r="H39" s="4">
        <f>G39</f>
        <v>105</v>
      </c>
      <c r="I39" s="4">
        <v>3</v>
      </c>
      <c r="J39" s="4">
        <v>16</v>
      </c>
      <c r="K39" s="5"/>
      <c r="L39" s="6"/>
      <c r="M39" s="5"/>
    </row>
    <row r="40" spans="1:13" s="1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="3" customFormat="1" ht="13.5" thickBot="1">
      <c r="A41" s="3" t="s">
        <v>10</v>
      </c>
    </row>
    <row r="42" spans="1:13" s="1" customFormat="1" ht="30.75" thickBot="1">
      <c r="A42" s="10" t="s">
        <v>1</v>
      </c>
      <c r="B42" s="10" t="s">
        <v>2</v>
      </c>
      <c r="C42" s="10" t="s">
        <v>3</v>
      </c>
      <c r="D42" s="10" t="s">
        <v>4</v>
      </c>
      <c r="E42" s="11" t="s">
        <v>24</v>
      </c>
      <c r="F42" s="11" t="s">
        <v>9</v>
      </c>
      <c r="G42" s="11" t="s">
        <v>5</v>
      </c>
      <c r="H42" s="11" t="s">
        <v>6</v>
      </c>
      <c r="I42" s="11" t="s">
        <v>7</v>
      </c>
      <c r="J42" s="11" t="s">
        <v>8</v>
      </c>
      <c r="K42" s="7"/>
      <c r="L42" s="7"/>
      <c r="M42" s="8"/>
    </row>
    <row r="43" spans="1:13" s="1" customFormat="1" ht="15">
      <c r="A43" s="4"/>
      <c r="B43" s="4" t="s">
        <v>113</v>
      </c>
      <c r="C43" s="4">
        <v>1994</v>
      </c>
      <c r="D43" s="4" t="s">
        <v>32</v>
      </c>
      <c r="E43" s="4">
        <v>100</v>
      </c>
      <c r="F43" s="4" t="s">
        <v>13</v>
      </c>
      <c r="G43" s="4">
        <v>193</v>
      </c>
      <c r="H43" s="4">
        <f>G43</f>
        <v>193</v>
      </c>
      <c r="I43" s="4">
        <v>1</v>
      </c>
      <c r="J43" s="4">
        <v>20</v>
      </c>
      <c r="K43" s="5"/>
      <c r="L43" s="6"/>
      <c r="M43" s="5"/>
    </row>
    <row r="44" spans="1:13" s="1" customFormat="1" ht="15">
      <c r="A44" s="14"/>
      <c r="B44" s="14" t="s">
        <v>114</v>
      </c>
      <c r="C44" s="14">
        <v>1995</v>
      </c>
      <c r="D44" s="14" t="s">
        <v>27</v>
      </c>
      <c r="E44" s="15">
        <v>78.4</v>
      </c>
      <c r="F44" s="4" t="s">
        <v>13</v>
      </c>
      <c r="G44" s="14">
        <v>32</v>
      </c>
      <c r="H44" s="14">
        <f>G44</f>
        <v>32</v>
      </c>
      <c r="I44" s="14">
        <v>3</v>
      </c>
      <c r="J44" s="14">
        <v>16</v>
      </c>
      <c r="K44" s="5"/>
      <c r="L44" s="6"/>
      <c r="M44" s="5"/>
    </row>
    <row r="45" spans="1:13" s="1" customFormat="1" ht="15">
      <c r="A45" s="4"/>
      <c r="B45" s="4" t="s">
        <v>133</v>
      </c>
      <c r="C45" s="4">
        <v>1994</v>
      </c>
      <c r="D45" s="4" t="s">
        <v>21</v>
      </c>
      <c r="E45" s="12">
        <v>85.2</v>
      </c>
      <c r="F45" s="4" t="s">
        <v>13</v>
      </c>
      <c r="G45" s="4">
        <v>135</v>
      </c>
      <c r="H45" s="4">
        <f>G45</f>
        <v>135</v>
      </c>
      <c r="I45" s="4">
        <v>2</v>
      </c>
      <c r="J45" s="4">
        <v>18</v>
      </c>
      <c r="K45" s="5"/>
      <c r="L45" s="6"/>
      <c r="M45" s="5"/>
    </row>
    <row r="46" spans="1:13" s="1" customFormat="1" ht="15">
      <c r="A46" s="4"/>
      <c r="B46" s="4" t="s">
        <v>111</v>
      </c>
      <c r="C46" s="4">
        <v>1997</v>
      </c>
      <c r="D46" s="4" t="s">
        <v>23</v>
      </c>
      <c r="E46" s="12">
        <v>68.1</v>
      </c>
      <c r="F46" s="4" t="s">
        <v>13</v>
      </c>
      <c r="G46" s="4">
        <v>26</v>
      </c>
      <c r="H46" s="4">
        <f>G46</f>
        <v>26</v>
      </c>
      <c r="I46" s="4">
        <v>4</v>
      </c>
      <c r="J46" s="4">
        <v>15</v>
      </c>
      <c r="K46" s="5"/>
      <c r="L46" s="6"/>
      <c r="M46" s="5"/>
    </row>
    <row r="47" spans="1:13" s="1" customFormat="1" ht="15">
      <c r="A47" s="5"/>
      <c r="B47" s="5"/>
      <c r="C47" s="5"/>
      <c r="D47" s="5"/>
      <c r="E47" s="13"/>
      <c r="F47" s="5"/>
      <c r="G47" s="5"/>
      <c r="H47" s="5"/>
      <c r="I47" s="5"/>
      <c r="J47" s="5"/>
      <c r="K47" s="5"/>
      <c r="L47" s="6"/>
      <c r="M47" s="5"/>
    </row>
    <row r="48" spans="1:13" s="1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5" s="9" customFormat="1" ht="18.75" customHeight="1">
      <c r="A49" s="57" t="s">
        <v>115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</row>
    <row r="50" s="9" customFormat="1" ht="12.75" hidden="1"/>
    <row r="51" spans="1:15" s="9" customFormat="1" ht="15">
      <c r="A51" s="59" t="s">
        <v>35</v>
      </c>
      <c r="B51" s="59"/>
      <c r="C51" s="59"/>
      <c r="D51" s="59"/>
      <c r="E51" s="59"/>
      <c r="F51" s="59"/>
      <c r="G51" s="59"/>
      <c r="H51" s="59"/>
      <c r="I51" s="59"/>
      <c r="J51" s="59"/>
      <c r="K51" s="65"/>
      <c r="L51" s="65"/>
      <c r="M51" s="65"/>
      <c r="N51" s="65"/>
      <c r="O51" s="65"/>
    </row>
    <row r="52" s="3" customFormat="1" ht="13.5" thickBot="1">
      <c r="A52" s="3" t="s">
        <v>116</v>
      </c>
    </row>
    <row r="53" spans="1:13" s="1" customFormat="1" ht="30.75" thickBot="1">
      <c r="A53" s="10" t="s">
        <v>1</v>
      </c>
      <c r="B53" s="10" t="s">
        <v>2</v>
      </c>
      <c r="C53" s="10" t="s">
        <v>3</v>
      </c>
      <c r="D53" s="10" t="s">
        <v>4</v>
      </c>
      <c r="E53" s="11" t="s">
        <v>24</v>
      </c>
      <c r="F53" s="11" t="s">
        <v>9</v>
      </c>
      <c r="G53" s="11" t="s">
        <v>5</v>
      </c>
      <c r="H53" s="11" t="s">
        <v>6</v>
      </c>
      <c r="I53" s="11" t="s">
        <v>7</v>
      </c>
      <c r="J53" s="11" t="s">
        <v>8</v>
      </c>
      <c r="K53" s="7"/>
      <c r="L53" s="7"/>
      <c r="M53" s="8"/>
    </row>
    <row r="54" spans="1:13" s="1" customFormat="1" ht="15">
      <c r="A54" s="4"/>
      <c r="B54" s="4" t="s">
        <v>128</v>
      </c>
      <c r="C54" s="4">
        <v>1990</v>
      </c>
      <c r="D54" s="4" t="s">
        <v>32</v>
      </c>
      <c r="E54" s="4">
        <v>57.7</v>
      </c>
      <c r="F54" s="4" t="s">
        <v>19</v>
      </c>
      <c r="G54" s="4">
        <v>121</v>
      </c>
      <c r="H54" s="4">
        <f>G54</f>
        <v>121</v>
      </c>
      <c r="I54" s="4">
        <v>1</v>
      </c>
      <c r="J54" s="4">
        <v>20</v>
      </c>
      <c r="K54" s="5"/>
      <c r="L54" s="6"/>
      <c r="M54" s="5"/>
    </row>
    <row r="55" spans="1:13" s="1" customFormat="1" ht="15">
      <c r="A55" s="14"/>
      <c r="B55" s="14" t="s">
        <v>37</v>
      </c>
      <c r="C55" s="14">
        <v>1995</v>
      </c>
      <c r="D55" s="14" t="s">
        <v>23</v>
      </c>
      <c r="E55" s="15">
        <v>52.6</v>
      </c>
      <c r="F55" s="14" t="s">
        <v>13</v>
      </c>
      <c r="G55" s="14">
        <v>110</v>
      </c>
      <c r="H55" s="14">
        <f>G55</f>
        <v>110</v>
      </c>
      <c r="I55" s="14" t="s">
        <v>151</v>
      </c>
      <c r="J55" s="14">
        <v>18</v>
      </c>
      <c r="K55" s="5"/>
      <c r="L55" s="6"/>
      <c r="M55" s="5"/>
    </row>
    <row r="56" spans="1:13" s="1" customFormat="1" ht="15">
      <c r="A56" s="14"/>
      <c r="B56" s="14" t="s">
        <v>214</v>
      </c>
      <c r="C56" s="14">
        <v>1994</v>
      </c>
      <c r="D56" s="14" t="s">
        <v>207</v>
      </c>
      <c r="E56" s="15">
        <v>53</v>
      </c>
      <c r="F56" s="14" t="s">
        <v>13</v>
      </c>
      <c r="G56" s="14">
        <v>87</v>
      </c>
      <c r="H56" s="14">
        <f>G56</f>
        <v>87</v>
      </c>
      <c r="I56" s="14" t="s">
        <v>210</v>
      </c>
      <c r="J56" s="14">
        <v>15</v>
      </c>
      <c r="K56" s="5"/>
      <c r="L56" s="6"/>
      <c r="M56" s="5"/>
    </row>
    <row r="57" spans="1:13" s="1" customFormat="1" ht="15">
      <c r="A57" s="14"/>
      <c r="B57" s="4" t="s">
        <v>221</v>
      </c>
      <c r="C57" s="4">
        <v>1995</v>
      </c>
      <c r="D57" s="4" t="s">
        <v>213</v>
      </c>
      <c r="E57" s="12">
        <v>56.4</v>
      </c>
      <c r="F57" s="4" t="s">
        <v>13</v>
      </c>
      <c r="G57" s="4">
        <v>101</v>
      </c>
      <c r="H57" s="14">
        <f>G57</f>
        <v>101</v>
      </c>
      <c r="I57" s="14" t="s">
        <v>152</v>
      </c>
      <c r="J57" s="14">
        <v>16</v>
      </c>
      <c r="K57" s="5"/>
      <c r="L57" s="6"/>
      <c r="M57" s="5"/>
    </row>
    <row r="58" spans="1:10" s="9" customFormat="1" ht="12.75">
      <c r="A58" s="51"/>
      <c r="B58" s="51"/>
      <c r="C58" s="51"/>
      <c r="D58" s="51"/>
      <c r="E58" s="51"/>
      <c r="F58" s="51"/>
      <c r="G58" s="51"/>
      <c r="H58" s="51"/>
      <c r="I58" s="51"/>
      <c r="J58" s="51"/>
    </row>
    <row r="59" spans="1:10" s="3" customFormat="1" ht="13.5" thickBot="1">
      <c r="A59" s="51" t="s">
        <v>117</v>
      </c>
      <c r="B59" s="51"/>
      <c r="C59" s="51"/>
      <c r="D59" s="51"/>
      <c r="E59" s="51"/>
      <c r="F59" s="51"/>
      <c r="G59" s="51"/>
      <c r="H59" s="51"/>
      <c r="I59" s="51"/>
      <c r="J59" s="51"/>
    </row>
    <row r="60" spans="1:13" s="1" customFormat="1" ht="30.75" thickBot="1">
      <c r="A60" s="52" t="s">
        <v>1</v>
      </c>
      <c r="B60" s="52" t="s">
        <v>2</v>
      </c>
      <c r="C60" s="52" t="s">
        <v>3</v>
      </c>
      <c r="D60" s="52" t="s">
        <v>4</v>
      </c>
      <c r="E60" s="53" t="s">
        <v>24</v>
      </c>
      <c r="F60" s="53" t="s">
        <v>9</v>
      </c>
      <c r="G60" s="53" t="s">
        <v>5</v>
      </c>
      <c r="H60" s="53" t="s">
        <v>6</v>
      </c>
      <c r="I60" s="53" t="s">
        <v>7</v>
      </c>
      <c r="J60" s="53" t="s">
        <v>8</v>
      </c>
      <c r="K60" s="7"/>
      <c r="L60" s="7"/>
      <c r="M60" s="8"/>
    </row>
    <row r="61" spans="1:13" s="1" customFormat="1" ht="15">
      <c r="A61" s="14"/>
      <c r="B61" s="14" t="s">
        <v>129</v>
      </c>
      <c r="C61" s="14">
        <v>1993</v>
      </c>
      <c r="D61" s="14" t="s">
        <v>32</v>
      </c>
      <c r="E61" s="14">
        <v>59.1</v>
      </c>
      <c r="F61" s="14" t="s">
        <v>19</v>
      </c>
      <c r="G61" s="14">
        <v>92</v>
      </c>
      <c r="H61" s="14">
        <f>G61</f>
        <v>92</v>
      </c>
      <c r="I61" s="14">
        <v>1</v>
      </c>
      <c r="J61" s="14">
        <v>20</v>
      </c>
      <c r="K61" s="5"/>
      <c r="L61" s="6"/>
      <c r="M61" s="5"/>
    </row>
    <row r="62" spans="1:13" s="1" customFormat="1" ht="15">
      <c r="A62" s="14"/>
      <c r="B62" s="14" t="s">
        <v>40</v>
      </c>
      <c r="C62" s="14">
        <v>1994</v>
      </c>
      <c r="D62" s="14" t="s">
        <v>23</v>
      </c>
      <c r="E62" s="15">
        <v>62.8</v>
      </c>
      <c r="F62" s="14" t="s">
        <v>13</v>
      </c>
      <c r="G62" s="14">
        <v>133</v>
      </c>
      <c r="H62" s="14">
        <f>G62</f>
        <v>133</v>
      </c>
      <c r="I62" s="14" t="s">
        <v>151</v>
      </c>
      <c r="J62" s="14">
        <v>18</v>
      </c>
      <c r="K62" s="5"/>
      <c r="L62" s="6"/>
      <c r="M62" s="5"/>
    </row>
    <row r="63" spans="1:13" s="1" customFormat="1" ht="15">
      <c r="A63" s="14"/>
      <c r="B63" s="4" t="s">
        <v>109</v>
      </c>
      <c r="C63" s="4">
        <v>1997</v>
      </c>
      <c r="D63" s="4" t="s">
        <v>110</v>
      </c>
      <c r="E63" s="4">
        <v>60</v>
      </c>
      <c r="F63" s="4" t="s">
        <v>13</v>
      </c>
      <c r="G63" s="4">
        <v>105</v>
      </c>
      <c r="H63" s="4">
        <f>G63</f>
        <v>105</v>
      </c>
      <c r="I63" s="4" t="s">
        <v>152</v>
      </c>
      <c r="J63" s="4">
        <v>16</v>
      </c>
      <c r="K63" s="5"/>
      <c r="L63" s="6"/>
      <c r="M63" s="5"/>
    </row>
    <row r="64" s="9" customFormat="1" ht="12.75"/>
    <row r="65" s="3" customFormat="1" ht="13.5" thickBot="1">
      <c r="A65" s="3" t="s">
        <v>118</v>
      </c>
    </row>
    <row r="66" spans="1:13" s="1" customFormat="1" ht="30.75" thickBot="1">
      <c r="A66" s="10" t="s">
        <v>1</v>
      </c>
      <c r="B66" s="10" t="s">
        <v>2</v>
      </c>
      <c r="C66" s="10" t="s">
        <v>3</v>
      </c>
      <c r="D66" s="10" t="s">
        <v>4</v>
      </c>
      <c r="E66" s="11" t="s">
        <v>24</v>
      </c>
      <c r="F66" s="11" t="s">
        <v>9</v>
      </c>
      <c r="G66" s="11" t="s">
        <v>5</v>
      </c>
      <c r="H66" s="11" t="s">
        <v>6</v>
      </c>
      <c r="I66" s="11" t="s">
        <v>7</v>
      </c>
      <c r="J66" s="11" t="s">
        <v>8</v>
      </c>
      <c r="K66" s="7"/>
      <c r="L66" s="7"/>
      <c r="M66" s="8"/>
    </row>
    <row r="67" spans="1:13" s="1" customFormat="1" ht="15">
      <c r="A67" s="4"/>
      <c r="B67" s="4" t="s">
        <v>130</v>
      </c>
      <c r="C67" s="4">
        <v>1992</v>
      </c>
      <c r="D67" s="4" t="s">
        <v>23</v>
      </c>
      <c r="E67" s="4">
        <v>65.7</v>
      </c>
      <c r="F67" s="4" t="s">
        <v>19</v>
      </c>
      <c r="G67" s="4">
        <v>42</v>
      </c>
      <c r="H67" s="4">
        <f>G67</f>
        <v>42</v>
      </c>
      <c r="I67" s="4">
        <v>2</v>
      </c>
      <c r="J67" s="4">
        <v>18</v>
      </c>
      <c r="K67" s="5"/>
      <c r="L67" s="6"/>
      <c r="M67" s="5"/>
    </row>
    <row r="68" spans="1:13" s="1" customFormat="1" ht="15">
      <c r="A68" s="4"/>
      <c r="B68" s="4" t="s">
        <v>216</v>
      </c>
      <c r="C68" s="4">
        <v>1990</v>
      </c>
      <c r="D68" s="4" t="s">
        <v>32</v>
      </c>
      <c r="E68" s="12">
        <v>64.9</v>
      </c>
      <c r="F68" s="4" t="s">
        <v>19</v>
      </c>
      <c r="G68" s="4">
        <v>114</v>
      </c>
      <c r="H68" s="4">
        <f>G68</f>
        <v>114</v>
      </c>
      <c r="I68" s="4">
        <v>1</v>
      </c>
      <c r="J68" s="4">
        <v>20</v>
      </c>
      <c r="K68" s="5"/>
      <c r="L68" s="6"/>
      <c r="M68" s="5"/>
    </row>
    <row r="69" spans="1:13" s="1" customFormat="1" ht="15">
      <c r="A69" s="4"/>
      <c r="B69" s="4" t="s">
        <v>217</v>
      </c>
      <c r="C69" s="4">
        <v>1990</v>
      </c>
      <c r="D69" s="4" t="s">
        <v>213</v>
      </c>
      <c r="E69" s="12">
        <v>66.7</v>
      </c>
      <c r="F69" s="4" t="s">
        <v>13</v>
      </c>
      <c r="G69" s="4">
        <v>77</v>
      </c>
      <c r="H69" s="4">
        <f>G69</f>
        <v>77</v>
      </c>
      <c r="I69" s="4" t="s">
        <v>151</v>
      </c>
      <c r="J69" s="4">
        <v>16</v>
      </c>
      <c r="K69" s="5"/>
      <c r="L69" s="6"/>
      <c r="M69" s="5"/>
    </row>
    <row r="70" s="9" customFormat="1" ht="12.75"/>
    <row r="71" s="3" customFormat="1" ht="13.5" thickBot="1">
      <c r="A71" s="3" t="s">
        <v>119</v>
      </c>
    </row>
    <row r="72" spans="1:13" s="1" customFormat="1" ht="30.75" thickBot="1">
      <c r="A72" s="10" t="s">
        <v>1</v>
      </c>
      <c r="B72" s="10" t="s">
        <v>2</v>
      </c>
      <c r="C72" s="10" t="s">
        <v>3</v>
      </c>
      <c r="D72" s="10" t="s">
        <v>4</v>
      </c>
      <c r="E72" s="11" t="s">
        <v>24</v>
      </c>
      <c r="F72" s="11" t="s">
        <v>9</v>
      </c>
      <c r="G72" s="11" t="s">
        <v>5</v>
      </c>
      <c r="H72" s="11" t="s">
        <v>6</v>
      </c>
      <c r="I72" s="11" t="s">
        <v>7</v>
      </c>
      <c r="J72" s="11" t="s">
        <v>8</v>
      </c>
      <c r="K72" s="7"/>
      <c r="L72" s="7"/>
      <c r="M72" s="8"/>
    </row>
    <row r="73" spans="1:13" s="1" customFormat="1" ht="15">
      <c r="A73" s="4"/>
      <c r="B73" s="4" t="s">
        <v>131</v>
      </c>
      <c r="C73" s="4">
        <v>1990</v>
      </c>
      <c r="D73" s="4" t="s">
        <v>32</v>
      </c>
      <c r="E73" s="12">
        <v>84.1</v>
      </c>
      <c r="F73" s="4" t="s">
        <v>19</v>
      </c>
      <c r="G73" s="4">
        <v>174</v>
      </c>
      <c r="H73" s="4">
        <f>G73</f>
        <v>174</v>
      </c>
      <c r="I73" s="4">
        <v>1</v>
      </c>
      <c r="J73" s="4">
        <v>20</v>
      </c>
      <c r="K73" s="5"/>
      <c r="L73" s="6"/>
      <c r="M73" s="5"/>
    </row>
    <row r="74" spans="1:13" s="1" customFormat="1" ht="15">
      <c r="A74" s="4"/>
      <c r="B74" s="4" t="s">
        <v>135</v>
      </c>
      <c r="C74" s="4">
        <v>1990</v>
      </c>
      <c r="D74" s="4" t="s">
        <v>23</v>
      </c>
      <c r="E74" s="12">
        <v>68.2</v>
      </c>
      <c r="F74" s="4" t="s">
        <v>13</v>
      </c>
      <c r="G74" s="4">
        <v>155</v>
      </c>
      <c r="H74" s="4">
        <f>G74</f>
        <v>155</v>
      </c>
      <c r="I74" s="4" t="s">
        <v>151</v>
      </c>
      <c r="J74" s="4">
        <v>18</v>
      </c>
      <c r="K74" s="5"/>
      <c r="L74" s="6"/>
      <c r="M74" s="5"/>
    </row>
    <row r="75" spans="1:13" s="1" customFormat="1" ht="15">
      <c r="A75" s="14"/>
      <c r="B75" s="14" t="s">
        <v>114</v>
      </c>
      <c r="C75" s="14">
        <v>1995</v>
      </c>
      <c r="D75" s="14" t="s">
        <v>27</v>
      </c>
      <c r="E75" s="15">
        <v>78.4</v>
      </c>
      <c r="F75" s="4" t="s">
        <v>13</v>
      </c>
      <c r="G75" s="14">
        <v>32</v>
      </c>
      <c r="H75" s="14">
        <f>G75</f>
        <v>32</v>
      </c>
      <c r="I75" s="14" t="s">
        <v>210</v>
      </c>
      <c r="J75" s="14">
        <v>15</v>
      </c>
      <c r="K75" s="5"/>
      <c r="L75" s="6"/>
      <c r="M75" s="5"/>
    </row>
    <row r="76" spans="1:13" s="1" customFormat="1" ht="15">
      <c r="A76" s="4"/>
      <c r="B76" s="4" t="s">
        <v>133</v>
      </c>
      <c r="C76" s="4">
        <v>1994</v>
      </c>
      <c r="D76" s="4" t="s">
        <v>21</v>
      </c>
      <c r="E76" s="12">
        <v>85.2</v>
      </c>
      <c r="F76" s="4" t="s">
        <v>13</v>
      </c>
      <c r="G76" s="4">
        <v>135</v>
      </c>
      <c r="H76" s="4">
        <f>G76</f>
        <v>135</v>
      </c>
      <c r="I76" s="4" t="s">
        <v>152</v>
      </c>
      <c r="J76" s="4">
        <v>16</v>
      </c>
      <c r="K76" s="5"/>
      <c r="L76" s="6"/>
      <c r="M76" s="5"/>
    </row>
    <row r="77" spans="1:13" s="1" customFormat="1" ht="15">
      <c r="A77" s="4"/>
      <c r="B77" s="4" t="s">
        <v>111</v>
      </c>
      <c r="C77" s="4">
        <v>1997</v>
      </c>
      <c r="D77" s="4" t="s">
        <v>23</v>
      </c>
      <c r="E77" s="12">
        <v>68.1</v>
      </c>
      <c r="F77" s="4" t="s">
        <v>13</v>
      </c>
      <c r="G77" s="4">
        <v>26</v>
      </c>
      <c r="H77" s="4">
        <f>G77</f>
        <v>26</v>
      </c>
      <c r="I77" s="4" t="s">
        <v>211</v>
      </c>
      <c r="J77" s="4">
        <v>0</v>
      </c>
      <c r="K77" s="5"/>
      <c r="L77" s="6"/>
      <c r="M77" s="5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5" s="9" customFormat="1" ht="18.75" customHeight="1">
      <c r="A80" s="57" t="s">
        <v>71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</row>
    <row r="81" spans="1:15" s="9" customFormat="1" ht="15">
      <c r="A81" s="59" t="s">
        <v>34</v>
      </c>
      <c r="B81" s="59"/>
      <c r="C81" s="59"/>
      <c r="D81" s="59"/>
      <c r="E81" s="59"/>
      <c r="F81" s="59"/>
      <c r="G81" s="59"/>
      <c r="H81" s="59"/>
      <c r="I81" s="59"/>
      <c r="J81" s="59"/>
      <c r="K81" s="65"/>
      <c r="L81" s="65"/>
      <c r="M81" s="65"/>
      <c r="N81" s="65"/>
      <c r="O81" s="65"/>
    </row>
    <row r="82" s="3" customFormat="1" ht="13.5" thickBot="1">
      <c r="A82" s="3" t="s">
        <v>76</v>
      </c>
    </row>
    <row r="83" spans="1:15" s="1" customFormat="1" ht="30.75" thickBot="1">
      <c r="A83" s="10" t="s">
        <v>1</v>
      </c>
      <c r="B83" s="10" t="s">
        <v>2</v>
      </c>
      <c r="C83" s="10" t="s">
        <v>3</v>
      </c>
      <c r="D83" s="10" t="s">
        <v>4</v>
      </c>
      <c r="E83" s="11" t="s">
        <v>24</v>
      </c>
      <c r="F83" s="11" t="s">
        <v>9</v>
      </c>
      <c r="G83" s="11" t="s">
        <v>12</v>
      </c>
      <c r="H83" s="11" t="s">
        <v>6</v>
      </c>
      <c r="I83" s="11" t="s">
        <v>7</v>
      </c>
      <c r="J83" s="11" t="s">
        <v>5</v>
      </c>
      <c r="K83" s="11" t="s">
        <v>6</v>
      </c>
      <c r="L83" s="11" t="s">
        <v>7</v>
      </c>
      <c r="M83" s="11" t="s">
        <v>26</v>
      </c>
      <c r="N83" s="11" t="s">
        <v>7</v>
      </c>
      <c r="O83" s="11" t="s">
        <v>8</v>
      </c>
    </row>
    <row r="84" spans="1:15" s="1" customFormat="1" ht="12.75">
      <c r="A84" s="4"/>
      <c r="B84" s="4" t="s">
        <v>146</v>
      </c>
      <c r="C84" s="4">
        <v>1996</v>
      </c>
      <c r="D84" s="4" t="s">
        <v>32</v>
      </c>
      <c r="E84" s="12">
        <v>55.6</v>
      </c>
      <c r="F84" s="4" t="s">
        <v>13</v>
      </c>
      <c r="G84" s="4">
        <v>165</v>
      </c>
      <c r="H84" s="4">
        <f>G84*2</f>
        <v>330</v>
      </c>
      <c r="I84" s="4"/>
      <c r="J84" s="4">
        <v>206</v>
      </c>
      <c r="K84" s="4">
        <f>J84</f>
        <v>206</v>
      </c>
      <c r="L84" s="4"/>
      <c r="M84" s="4">
        <f>H84+K84</f>
        <v>536</v>
      </c>
      <c r="N84" s="4">
        <v>1</v>
      </c>
      <c r="O84" s="4">
        <v>20</v>
      </c>
    </row>
    <row r="85" spans="1:15" s="1" customFormat="1" ht="12.75">
      <c r="A85" s="4"/>
      <c r="B85" s="4" t="s">
        <v>77</v>
      </c>
      <c r="C85" s="4">
        <v>1996</v>
      </c>
      <c r="D85" s="4" t="s">
        <v>27</v>
      </c>
      <c r="E85" s="12">
        <v>56.3</v>
      </c>
      <c r="F85" s="4" t="s">
        <v>13</v>
      </c>
      <c r="G85" s="4">
        <v>60</v>
      </c>
      <c r="H85" s="4">
        <f>G85*2</f>
        <v>120</v>
      </c>
      <c r="I85" s="4"/>
      <c r="J85" s="4">
        <v>188</v>
      </c>
      <c r="K85" s="4">
        <f>J85</f>
        <v>188</v>
      </c>
      <c r="L85" s="4"/>
      <c r="M85" s="4">
        <f>H85+K85</f>
        <v>308</v>
      </c>
      <c r="N85" s="4">
        <v>3</v>
      </c>
      <c r="O85" s="4">
        <v>16</v>
      </c>
    </row>
    <row r="86" spans="1:15" s="1" customFormat="1" ht="12.75">
      <c r="A86" s="14"/>
      <c r="B86" s="14" t="s">
        <v>134</v>
      </c>
      <c r="C86" s="14">
        <v>1996</v>
      </c>
      <c r="D86" s="14" t="s">
        <v>23</v>
      </c>
      <c r="E86" s="14">
        <v>57.8</v>
      </c>
      <c r="F86" s="14" t="s">
        <v>13</v>
      </c>
      <c r="G86" s="14">
        <v>70</v>
      </c>
      <c r="H86" s="14">
        <f>G86*2</f>
        <v>140</v>
      </c>
      <c r="I86" s="14"/>
      <c r="J86" s="14">
        <v>207</v>
      </c>
      <c r="K86" s="14">
        <f>J86</f>
        <v>207</v>
      </c>
      <c r="L86" s="14"/>
      <c r="M86" s="14">
        <f>H86+K86</f>
        <v>347</v>
      </c>
      <c r="N86" s="14">
        <v>2</v>
      </c>
      <c r="O86" s="14">
        <v>18</v>
      </c>
    </row>
    <row r="87" spans="1:15" s="1" customFormat="1" ht="12.75">
      <c r="A87" s="4"/>
      <c r="B87" s="4" t="s">
        <v>139</v>
      </c>
      <c r="C87" s="4">
        <v>1998</v>
      </c>
      <c r="D87" s="4" t="s">
        <v>21</v>
      </c>
      <c r="E87" s="4">
        <v>57.3</v>
      </c>
      <c r="F87" s="4" t="s">
        <v>13</v>
      </c>
      <c r="G87" s="4">
        <v>80</v>
      </c>
      <c r="H87" s="4">
        <f>G87*2</f>
        <v>160</v>
      </c>
      <c r="I87" s="4"/>
      <c r="J87" s="4">
        <v>129</v>
      </c>
      <c r="K87" s="4">
        <f>J87</f>
        <v>129</v>
      </c>
      <c r="L87" s="4"/>
      <c r="M87" s="4">
        <f>H87+K87</f>
        <v>289</v>
      </c>
      <c r="N87" s="4">
        <v>4</v>
      </c>
      <c r="O87" s="4">
        <v>15</v>
      </c>
    </row>
    <row r="88" spans="1:15" s="1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="9" customFormat="1" ht="12.75"/>
    <row r="90" s="3" customFormat="1" ht="13.5" thickBot="1">
      <c r="A90" s="3" t="s">
        <v>75</v>
      </c>
    </row>
    <row r="91" spans="1:15" s="1" customFormat="1" ht="30.75" thickBot="1">
      <c r="A91" s="10" t="s">
        <v>1</v>
      </c>
      <c r="B91" s="10" t="s">
        <v>2</v>
      </c>
      <c r="C91" s="10" t="s">
        <v>3</v>
      </c>
      <c r="D91" s="10" t="s">
        <v>4</v>
      </c>
      <c r="E91" s="11" t="s">
        <v>24</v>
      </c>
      <c r="F91" s="11" t="s">
        <v>9</v>
      </c>
      <c r="G91" s="11" t="s">
        <v>12</v>
      </c>
      <c r="H91" s="11" t="s">
        <v>6</v>
      </c>
      <c r="I91" s="11" t="s">
        <v>7</v>
      </c>
      <c r="J91" s="11" t="s">
        <v>5</v>
      </c>
      <c r="K91" s="11" t="s">
        <v>6</v>
      </c>
      <c r="L91" s="11" t="s">
        <v>7</v>
      </c>
      <c r="M91" s="11" t="s">
        <v>0</v>
      </c>
      <c r="N91" s="11" t="s">
        <v>7</v>
      </c>
      <c r="O91" s="11" t="s">
        <v>8</v>
      </c>
    </row>
    <row r="92" spans="1:15" s="1" customFormat="1" ht="12.75">
      <c r="A92" s="4"/>
      <c r="B92" s="4" t="s">
        <v>78</v>
      </c>
      <c r="C92" s="4">
        <v>1996</v>
      </c>
      <c r="D92" s="4" t="s">
        <v>32</v>
      </c>
      <c r="E92" s="4">
        <v>67.5</v>
      </c>
      <c r="F92" s="4" t="s">
        <v>13</v>
      </c>
      <c r="G92" s="4">
        <v>200</v>
      </c>
      <c r="H92" s="4">
        <f>G92*2</f>
        <v>400</v>
      </c>
      <c r="I92" s="4"/>
      <c r="J92" s="4">
        <v>244</v>
      </c>
      <c r="K92" s="4">
        <f>J92</f>
        <v>244</v>
      </c>
      <c r="L92" s="4"/>
      <c r="M92" s="4">
        <f>H92+K92</f>
        <v>644</v>
      </c>
      <c r="N92" s="4">
        <v>1</v>
      </c>
      <c r="O92" s="4">
        <v>20</v>
      </c>
    </row>
    <row r="93" spans="1:15" s="1" customFormat="1" ht="12.75">
      <c r="A93" s="4"/>
      <c r="B93" s="4" t="s">
        <v>49</v>
      </c>
      <c r="C93" s="4">
        <v>1996</v>
      </c>
      <c r="D93" s="4" t="s">
        <v>23</v>
      </c>
      <c r="E93" s="4">
        <v>67.7</v>
      </c>
      <c r="F93" s="4" t="s">
        <v>13</v>
      </c>
      <c r="G93" s="4">
        <v>104</v>
      </c>
      <c r="H93" s="4">
        <f>G93*2</f>
        <v>208</v>
      </c>
      <c r="I93" s="4"/>
      <c r="J93" s="4">
        <v>176</v>
      </c>
      <c r="K93" s="4">
        <f>J93</f>
        <v>176</v>
      </c>
      <c r="L93" s="4"/>
      <c r="M93" s="4">
        <f>H93+K93</f>
        <v>384</v>
      </c>
      <c r="N93" s="4">
        <v>2</v>
      </c>
      <c r="O93" s="4">
        <v>18</v>
      </c>
    </row>
    <row r="94" spans="1:15" s="1" customFormat="1" ht="12.75">
      <c r="A94" s="4"/>
      <c r="B94" s="4" t="s">
        <v>79</v>
      </c>
      <c r="C94" s="4">
        <v>1997</v>
      </c>
      <c r="D94" s="4" t="s">
        <v>27</v>
      </c>
      <c r="E94" s="4">
        <v>61.5</v>
      </c>
      <c r="F94" s="4" t="s">
        <v>13</v>
      </c>
      <c r="G94" s="4">
        <v>80</v>
      </c>
      <c r="H94" s="4">
        <f>G94*2</f>
        <v>160</v>
      </c>
      <c r="I94" s="4"/>
      <c r="J94" s="4">
        <v>120</v>
      </c>
      <c r="K94" s="4">
        <f>J94</f>
        <v>120</v>
      </c>
      <c r="L94" s="4"/>
      <c r="M94" s="4">
        <f>H94+K94</f>
        <v>280</v>
      </c>
      <c r="N94" s="4">
        <v>3</v>
      </c>
      <c r="O94" s="4">
        <v>16</v>
      </c>
    </row>
    <row r="95" spans="1:15" s="1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="3" customFormat="1" ht="13.5" thickBot="1">
      <c r="A97" s="3" t="s">
        <v>74</v>
      </c>
    </row>
    <row r="98" spans="1:15" s="1" customFormat="1" ht="30.75" thickBot="1">
      <c r="A98" s="10" t="s">
        <v>1</v>
      </c>
      <c r="B98" s="10" t="s">
        <v>2</v>
      </c>
      <c r="C98" s="10" t="s">
        <v>3</v>
      </c>
      <c r="D98" s="10" t="s">
        <v>4</v>
      </c>
      <c r="E98" s="11" t="s">
        <v>24</v>
      </c>
      <c r="F98" s="11" t="s">
        <v>9</v>
      </c>
      <c r="G98" s="11" t="s">
        <v>12</v>
      </c>
      <c r="H98" s="11" t="s">
        <v>6</v>
      </c>
      <c r="I98" s="11" t="s">
        <v>7</v>
      </c>
      <c r="J98" s="11" t="s">
        <v>5</v>
      </c>
      <c r="K98" s="11" t="s">
        <v>6</v>
      </c>
      <c r="L98" s="11" t="s">
        <v>7</v>
      </c>
      <c r="M98" s="11" t="s">
        <v>0</v>
      </c>
      <c r="N98" s="11" t="s">
        <v>7</v>
      </c>
      <c r="O98" s="11" t="s">
        <v>8</v>
      </c>
    </row>
    <row r="99" spans="1:15" s="1" customFormat="1" ht="12.75">
      <c r="A99" s="4"/>
      <c r="B99" s="4" t="s">
        <v>80</v>
      </c>
      <c r="C99" s="4">
        <v>1996</v>
      </c>
      <c r="D99" s="4" t="s">
        <v>23</v>
      </c>
      <c r="E99" s="4">
        <v>73.4</v>
      </c>
      <c r="F99" s="4" t="s">
        <v>13</v>
      </c>
      <c r="G99" s="4">
        <v>90</v>
      </c>
      <c r="H99" s="4">
        <f>G99*2</f>
        <v>180</v>
      </c>
      <c r="I99" s="4"/>
      <c r="J99" s="4">
        <v>197</v>
      </c>
      <c r="K99" s="4">
        <f>J99</f>
        <v>197</v>
      </c>
      <c r="L99" s="4"/>
      <c r="M99" s="4">
        <f>H99+K99</f>
        <v>377</v>
      </c>
      <c r="N99" s="4">
        <v>2</v>
      </c>
      <c r="O99" s="4">
        <v>18</v>
      </c>
    </row>
    <row r="100" spans="1:15" s="1" customFormat="1" ht="12.75">
      <c r="A100" s="4"/>
      <c r="B100" s="4" t="s">
        <v>81</v>
      </c>
      <c r="C100" s="4">
        <v>1996</v>
      </c>
      <c r="D100" s="4" t="s">
        <v>44</v>
      </c>
      <c r="E100" s="4">
        <v>78</v>
      </c>
      <c r="F100" s="4" t="s">
        <v>13</v>
      </c>
      <c r="G100" s="4">
        <v>175</v>
      </c>
      <c r="H100" s="4">
        <f>G100*2</f>
        <v>350</v>
      </c>
      <c r="I100" s="4"/>
      <c r="J100" s="4">
        <v>234</v>
      </c>
      <c r="K100" s="4">
        <f>J100</f>
        <v>234</v>
      </c>
      <c r="L100" s="4"/>
      <c r="M100" s="4">
        <f>H100+K100</f>
        <v>584</v>
      </c>
      <c r="N100" s="4">
        <v>1</v>
      </c>
      <c r="O100" s="4">
        <v>20</v>
      </c>
    </row>
    <row r="101" spans="1:15" s="1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="9" customFormat="1" ht="12.75"/>
    <row r="103" s="3" customFormat="1" ht="13.5" thickBot="1">
      <c r="A103" s="3" t="s">
        <v>73</v>
      </c>
    </row>
    <row r="104" spans="1:15" s="1" customFormat="1" ht="30.75" thickBot="1">
      <c r="A104" s="10" t="s">
        <v>1</v>
      </c>
      <c r="B104" s="10" t="s">
        <v>2</v>
      </c>
      <c r="C104" s="10" t="s">
        <v>3</v>
      </c>
      <c r="D104" s="10" t="s">
        <v>4</v>
      </c>
      <c r="E104" s="11" t="s">
        <v>24</v>
      </c>
      <c r="F104" s="11" t="s">
        <v>9</v>
      </c>
      <c r="G104" s="11" t="s">
        <v>12</v>
      </c>
      <c r="H104" s="11" t="s">
        <v>6</v>
      </c>
      <c r="I104" s="11" t="s">
        <v>7</v>
      </c>
      <c r="J104" s="11" t="s">
        <v>5</v>
      </c>
      <c r="K104" s="11" t="s">
        <v>6</v>
      </c>
      <c r="L104" s="11" t="s">
        <v>7</v>
      </c>
      <c r="M104" s="11" t="s">
        <v>0</v>
      </c>
      <c r="N104" s="11" t="s">
        <v>7</v>
      </c>
      <c r="O104" s="11" t="s">
        <v>8</v>
      </c>
    </row>
    <row r="105" spans="1:15" s="1" customFormat="1" ht="12.75">
      <c r="A105" s="4"/>
      <c r="B105" s="4" t="s">
        <v>82</v>
      </c>
      <c r="C105" s="4">
        <v>1997</v>
      </c>
      <c r="D105" s="4" t="s">
        <v>23</v>
      </c>
      <c r="E105" s="4">
        <v>81.2</v>
      </c>
      <c r="F105" s="4" t="s">
        <v>13</v>
      </c>
      <c r="G105" s="4">
        <v>41</v>
      </c>
      <c r="H105" s="4">
        <f>G105*2</f>
        <v>82</v>
      </c>
      <c r="I105" s="4"/>
      <c r="J105" s="4">
        <v>76</v>
      </c>
      <c r="K105" s="4">
        <f>J105</f>
        <v>76</v>
      </c>
      <c r="L105" s="4"/>
      <c r="M105" s="4">
        <f>H105+K105</f>
        <v>158</v>
      </c>
      <c r="N105" s="4">
        <v>3</v>
      </c>
      <c r="O105" s="4">
        <v>16</v>
      </c>
    </row>
    <row r="106" spans="1:15" s="1" customFormat="1" ht="12.75">
      <c r="A106" s="4"/>
      <c r="B106" s="4" t="s">
        <v>83</v>
      </c>
      <c r="C106" s="4">
        <v>1998</v>
      </c>
      <c r="D106" s="4" t="s">
        <v>27</v>
      </c>
      <c r="E106" s="12">
        <v>97.9</v>
      </c>
      <c r="F106" s="4" t="s">
        <v>13</v>
      </c>
      <c r="G106" s="4">
        <v>40</v>
      </c>
      <c r="H106" s="4">
        <f>G106*2</f>
        <v>80</v>
      </c>
      <c r="I106" s="4"/>
      <c r="J106" s="4">
        <v>121</v>
      </c>
      <c r="K106" s="4">
        <f>J106</f>
        <v>121</v>
      </c>
      <c r="L106" s="4"/>
      <c r="M106" s="4">
        <f>H106+K106</f>
        <v>201</v>
      </c>
      <c r="N106" s="4">
        <v>2</v>
      </c>
      <c r="O106" s="4">
        <v>18</v>
      </c>
    </row>
    <row r="107" spans="1:15" s="1" customFormat="1" ht="12.75">
      <c r="A107" s="4"/>
      <c r="B107" s="4" t="s">
        <v>144</v>
      </c>
      <c r="C107" s="4">
        <v>1996</v>
      </c>
      <c r="D107" s="4" t="s">
        <v>32</v>
      </c>
      <c r="E107" s="4">
        <v>94.1</v>
      </c>
      <c r="F107" s="4" t="s">
        <v>13</v>
      </c>
      <c r="G107" s="4">
        <v>172</v>
      </c>
      <c r="H107" s="4">
        <f>G107*2</f>
        <v>344</v>
      </c>
      <c r="I107" s="4"/>
      <c r="J107" s="4">
        <v>231</v>
      </c>
      <c r="K107" s="4">
        <f>J107</f>
        <v>231</v>
      </c>
      <c r="L107" s="4"/>
      <c r="M107" s="4">
        <f>H107+K107</f>
        <v>575</v>
      </c>
      <c r="N107" s="4">
        <v>1</v>
      </c>
      <c r="O107" s="4">
        <v>20</v>
      </c>
    </row>
    <row r="108" spans="1:15" s="1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s="1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9" customFormat="1" ht="18.75" customHeight="1">
      <c r="A110" s="57" t="s">
        <v>72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</row>
    <row r="111" s="9" customFormat="1" ht="12.75" hidden="1"/>
    <row r="112" spans="1:15" s="9" customFormat="1" ht="15">
      <c r="A112" s="59" t="s">
        <v>34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65"/>
      <c r="L112" s="65"/>
      <c r="M112" s="65"/>
      <c r="N112" s="65"/>
      <c r="O112" s="65"/>
    </row>
    <row r="113" s="3" customFormat="1" ht="13.5" thickBot="1">
      <c r="A113" s="3" t="s">
        <v>11</v>
      </c>
    </row>
    <row r="114" spans="1:15" s="1" customFormat="1" ht="30.75" thickBot="1">
      <c r="A114" s="10" t="s">
        <v>1</v>
      </c>
      <c r="B114" s="10" t="s">
        <v>2</v>
      </c>
      <c r="C114" s="10" t="s">
        <v>3</v>
      </c>
      <c r="D114" s="10" t="s">
        <v>4</v>
      </c>
      <c r="E114" s="11" t="s">
        <v>24</v>
      </c>
      <c r="F114" s="11" t="s">
        <v>9</v>
      </c>
      <c r="G114" s="11" t="s">
        <v>12</v>
      </c>
      <c r="H114" s="11" t="s">
        <v>6</v>
      </c>
      <c r="I114" s="11" t="s">
        <v>7</v>
      </c>
      <c r="J114" s="11" t="s">
        <v>5</v>
      </c>
      <c r="K114" s="11" t="s">
        <v>6</v>
      </c>
      <c r="L114" s="11" t="s">
        <v>7</v>
      </c>
      <c r="M114" s="11" t="s">
        <v>26</v>
      </c>
      <c r="N114" s="11" t="s">
        <v>7</v>
      </c>
      <c r="O114" s="11" t="s">
        <v>8</v>
      </c>
    </row>
    <row r="115" spans="1:15" s="1" customFormat="1" ht="12.75">
      <c r="A115" s="4"/>
      <c r="B115" s="4" t="s">
        <v>42</v>
      </c>
      <c r="C115" s="4">
        <v>1995</v>
      </c>
      <c r="D115" s="4" t="s">
        <v>23</v>
      </c>
      <c r="E115" s="12">
        <v>52.9</v>
      </c>
      <c r="F115" s="4" t="s">
        <v>19</v>
      </c>
      <c r="G115" s="4">
        <v>30</v>
      </c>
      <c r="H115" s="4">
        <f>G115*2</f>
        <v>60</v>
      </c>
      <c r="I115" s="4"/>
      <c r="J115" s="4">
        <v>69</v>
      </c>
      <c r="K115" s="4">
        <f>J115</f>
        <v>69</v>
      </c>
      <c r="L115" s="4"/>
      <c r="M115" s="4">
        <f>H115+K115</f>
        <v>129</v>
      </c>
      <c r="N115" s="4">
        <v>1</v>
      </c>
      <c r="O115" s="4">
        <v>20</v>
      </c>
    </row>
    <row r="116" s="9" customFormat="1" ht="12.75"/>
    <row r="117" s="3" customFormat="1" ht="13.5" thickBot="1">
      <c r="A117" s="3" t="s">
        <v>43</v>
      </c>
    </row>
    <row r="118" spans="1:15" s="1" customFormat="1" ht="30.75" thickBot="1">
      <c r="A118" s="10" t="s">
        <v>1</v>
      </c>
      <c r="B118" s="10" t="s">
        <v>2</v>
      </c>
      <c r="C118" s="10" t="s">
        <v>3</v>
      </c>
      <c r="D118" s="10" t="s">
        <v>4</v>
      </c>
      <c r="E118" s="11" t="s">
        <v>24</v>
      </c>
      <c r="F118" s="11" t="s">
        <v>9</v>
      </c>
      <c r="G118" s="11" t="s">
        <v>12</v>
      </c>
      <c r="H118" s="11" t="s">
        <v>6</v>
      </c>
      <c r="I118" s="11" t="s">
        <v>7</v>
      </c>
      <c r="J118" s="11" t="s">
        <v>5</v>
      </c>
      <c r="K118" s="11" t="s">
        <v>6</v>
      </c>
      <c r="L118" s="11" t="s">
        <v>7</v>
      </c>
      <c r="M118" s="11" t="s">
        <v>26</v>
      </c>
      <c r="N118" s="11" t="s">
        <v>7</v>
      </c>
      <c r="O118" s="11" t="s">
        <v>8</v>
      </c>
    </row>
    <row r="119" spans="1:15" s="1" customFormat="1" ht="12.75">
      <c r="A119" s="4"/>
      <c r="B119" s="4" t="s">
        <v>45</v>
      </c>
      <c r="C119" s="4">
        <v>1994</v>
      </c>
      <c r="D119" s="4" t="s">
        <v>23</v>
      </c>
      <c r="E119" s="12">
        <v>57.5</v>
      </c>
      <c r="F119" s="4" t="s">
        <v>19</v>
      </c>
      <c r="G119" s="4">
        <v>48</v>
      </c>
      <c r="H119" s="4">
        <f>G119*2</f>
        <v>96</v>
      </c>
      <c r="I119" s="4"/>
      <c r="J119" s="4">
        <v>118</v>
      </c>
      <c r="K119" s="4">
        <f>J119</f>
        <v>118</v>
      </c>
      <c r="L119" s="4"/>
      <c r="M119" s="4">
        <f>H119+K119</f>
        <v>214</v>
      </c>
      <c r="N119" s="4">
        <v>2</v>
      </c>
      <c r="O119" s="4">
        <v>18</v>
      </c>
    </row>
    <row r="120" spans="1:18" s="1" customFormat="1" ht="15.75">
      <c r="A120" s="4"/>
      <c r="B120" s="4" t="s">
        <v>136</v>
      </c>
      <c r="C120" s="4">
        <v>1994</v>
      </c>
      <c r="D120" s="4" t="s">
        <v>21</v>
      </c>
      <c r="E120" s="4">
        <v>56.4</v>
      </c>
      <c r="F120" s="4" t="s">
        <v>19</v>
      </c>
      <c r="G120" s="4">
        <v>60</v>
      </c>
      <c r="H120" s="4">
        <f>G120*2</f>
        <v>120</v>
      </c>
      <c r="I120" s="4"/>
      <c r="J120" s="4">
        <v>80</v>
      </c>
      <c r="K120" s="4">
        <f>J120</f>
        <v>80</v>
      </c>
      <c r="L120" s="4"/>
      <c r="M120" s="4">
        <f>H120+K120</f>
        <v>200</v>
      </c>
      <c r="N120" s="4">
        <v>3</v>
      </c>
      <c r="O120" s="4">
        <v>16</v>
      </c>
      <c r="R120" s="56"/>
    </row>
    <row r="121" spans="1:18" s="1" customFormat="1" ht="15.75">
      <c r="A121" s="4"/>
      <c r="B121" s="4" t="s">
        <v>148</v>
      </c>
      <c r="C121" s="4">
        <v>1995</v>
      </c>
      <c r="D121" s="4" t="s">
        <v>32</v>
      </c>
      <c r="E121" s="12">
        <v>57.3</v>
      </c>
      <c r="F121" s="4" t="s">
        <v>19</v>
      </c>
      <c r="G121" s="4">
        <v>141</v>
      </c>
      <c r="H121" s="4">
        <f>G121*2</f>
        <v>282</v>
      </c>
      <c r="I121" s="4"/>
      <c r="J121" s="4">
        <v>185</v>
      </c>
      <c r="K121" s="4">
        <f>J121</f>
        <v>185</v>
      </c>
      <c r="L121" s="4"/>
      <c r="M121" s="4">
        <f>H121+K121</f>
        <v>467</v>
      </c>
      <c r="N121" s="4">
        <v>1</v>
      </c>
      <c r="O121" s="4">
        <v>20</v>
      </c>
      <c r="R121" s="56"/>
    </row>
    <row r="122" spans="1:18" s="1" customFormat="1" ht="15.75">
      <c r="A122" s="4"/>
      <c r="B122" s="4" t="s">
        <v>77</v>
      </c>
      <c r="C122" s="4">
        <v>1996</v>
      </c>
      <c r="D122" s="4" t="s">
        <v>27</v>
      </c>
      <c r="E122" s="12">
        <v>56.3</v>
      </c>
      <c r="F122" s="4" t="s">
        <v>19</v>
      </c>
      <c r="G122" s="4">
        <v>21</v>
      </c>
      <c r="H122" s="4">
        <f>G122*2</f>
        <v>42</v>
      </c>
      <c r="I122" s="4"/>
      <c r="J122" s="4">
        <v>50</v>
      </c>
      <c r="K122" s="4">
        <f>J122</f>
        <v>50</v>
      </c>
      <c r="L122" s="4"/>
      <c r="M122" s="4">
        <f>H122+K122</f>
        <v>92</v>
      </c>
      <c r="N122" s="4">
        <v>4</v>
      </c>
      <c r="O122" s="4">
        <v>15</v>
      </c>
      <c r="R122" s="56"/>
    </row>
    <row r="123" s="9" customFormat="1" ht="12.75"/>
    <row r="124" s="3" customFormat="1" ht="13.5" thickBot="1">
      <c r="A124" s="3" t="s">
        <v>14</v>
      </c>
    </row>
    <row r="125" spans="1:15" s="1" customFormat="1" ht="30.75" thickBot="1">
      <c r="A125" s="10" t="s">
        <v>1</v>
      </c>
      <c r="B125" s="10" t="s">
        <v>2</v>
      </c>
      <c r="C125" s="10" t="s">
        <v>3</v>
      </c>
      <c r="D125" s="10" t="s">
        <v>4</v>
      </c>
      <c r="E125" s="11" t="s">
        <v>24</v>
      </c>
      <c r="F125" s="11" t="s">
        <v>9</v>
      </c>
      <c r="G125" s="11" t="s">
        <v>12</v>
      </c>
      <c r="H125" s="11" t="s">
        <v>6</v>
      </c>
      <c r="I125" s="11" t="s">
        <v>7</v>
      </c>
      <c r="J125" s="11" t="s">
        <v>5</v>
      </c>
      <c r="K125" s="11" t="s">
        <v>6</v>
      </c>
      <c r="L125" s="11" t="s">
        <v>7</v>
      </c>
      <c r="M125" s="11" t="s">
        <v>0</v>
      </c>
      <c r="N125" s="11" t="s">
        <v>7</v>
      </c>
      <c r="O125" s="11" t="s">
        <v>8</v>
      </c>
    </row>
    <row r="126" spans="1:15" s="1" customFormat="1" ht="12.75">
      <c r="A126" s="4"/>
      <c r="B126" s="4" t="s">
        <v>84</v>
      </c>
      <c r="C126" s="4">
        <v>1994</v>
      </c>
      <c r="D126" s="4" t="s">
        <v>23</v>
      </c>
      <c r="E126" s="12">
        <v>58.8</v>
      </c>
      <c r="F126" s="4" t="s">
        <v>19</v>
      </c>
      <c r="G126" s="4">
        <v>61</v>
      </c>
      <c r="H126" s="4">
        <f>G126*2</f>
        <v>122</v>
      </c>
      <c r="I126" s="4"/>
      <c r="J126" s="4">
        <v>76</v>
      </c>
      <c r="K126" s="4">
        <f>J126</f>
        <v>76</v>
      </c>
      <c r="L126" s="4"/>
      <c r="M126" s="4">
        <f>H126+K126</f>
        <v>198</v>
      </c>
      <c r="N126" s="4">
        <v>2</v>
      </c>
      <c r="O126" s="4">
        <v>18</v>
      </c>
    </row>
    <row r="127" spans="1:15" s="1" customFormat="1" ht="12.75">
      <c r="A127" s="4"/>
      <c r="B127" s="4" t="s">
        <v>47</v>
      </c>
      <c r="C127" s="4">
        <v>1994</v>
      </c>
      <c r="D127" s="4" t="s">
        <v>21</v>
      </c>
      <c r="E127" s="4">
        <v>62.9</v>
      </c>
      <c r="F127" s="4" t="s">
        <v>19</v>
      </c>
      <c r="G127" s="4">
        <v>82</v>
      </c>
      <c r="H127" s="4">
        <f>G127*2</f>
        <v>164</v>
      </c>
      <c r="I127" s="4"/>
      <c r="J127" s="4">
        <v>80</v>
      </c>
      <c r="K127" s="4">
        <f>J127</f>
        <v>80</v>
      </c>
      <c r="L127" s="4"/>
      <c r="M127" s="4">
        <f>H127+K127</f>
        <v>244</v>
      </c>
      <c r="N127" s="4">
        <v>1</v>
      </c>
      <c r="O127" s="4">
        <v>20</v>
      </c>
    </row>
    <row r="128" spans="1:15" s="1" customFormat="1" ht="12.75">
      <c r="A128" s="4"/>
      <c r="B128" s="4" t="s">
        <v>79</v>
      </c>
      <c r="C128" s="4">
        <v>1997</v>
      </c>
      <c r="D128" s="4" t="s">
        <v>27</v>
      </c>
      <c r="E128" s="4">
        <v>61.5</v>
      </c>
      <c r="F128" s="4" t="s">
        <v>19</v>
      </c>
      <c r="G128" s="4">
        <v>35</v>
      </c>
      <c r="H128" s="4">
        <f>G128*2</f>
        <v>70</v>
      </c>
      <c r="I128" s="4"/>
      <c r="J128" s="4">
        <v>75</v>
      </c>
      <c r="K128" s="4">
        <f>J128</f>
        <v>75</v>
      </c>
      <c r="L128" s="4"/>
      <c r="M128" s="4">
        <f>H128+K128</f>
        <v>145</v>
      </c>
      <c r="N128" s="4">
        <v>4</v>
      </c>
      <c r="O128" s="4">
        <v>15</v>
      </c>
    </row>
    <row r="129" spans="1:15" s="1" customFormat="1" ht="12.75">
      <c r="A129" s="4"/>
      <c r="B129" s="4" t="s">
        <v>220</v>
      </c>
      <c r="C129" s="4">
        <v>1994</v>
      </c>
      <c r="D129" s="4" t="s">
        <v>213</v>
      </c>
      <c r="E129" s="4">
        <v>61.2</v>
      </c>
      <c r="F129" s="4" t="s">
        <v>19</v>
      </c>
      <c r="G129" s="4">
        <v>49</v>
      </c>
      <c r="H129" s="4">
        <f>G129*2</f>
        <v>98</v>
      </c>
      <c r="I129" s="4"/>
      <c r="J129" s="4">
        <v>100</v>
      </c>
      <c r="K129" s="4">
        <f>J129</f>
        <v>100</v>
      </c>
      <c r="L129" s="4"/>
      <c r="M129" s="4">
        <f>H129+K129</f>
        <v>198</v>
      </c>
      <c r="N129" s="4">
        <v>3</v>
      </c>
      <c r="O129" s="4">
        <v>16</v>
      </c>
    </row>
    <row r="130" s="9" customFormat="1" ht="12.75"/>
    <row r="131" s="3" customFormat="1" ht="13.5" thickBot="1">
      <c r="A131" s="3" t="s">
        <v>15</v>
      </c>
    </row>
    <row r="132" spans="1:15" s="1" customFormat="1" ht="30.75" thickBot="1">
      <c r="A132" s="10" t="s">
        <v>1</v>
      </c>
      <c r="B132" s="10" t="s">
        <v>2</v>
      </c>
      <c r="C132" s="10" t="s">
        <v>3</v>
      </c>
      <c r="D132" s="10" t="s">
        <v>4</v>
      </c>
      <c r="E132" s="11" t="s">
        <v>24</v>
      </c>
      <c r="F132" s="11" t="s">
        <v>9</v>
      </c>
      <c r="G132" s="11" t="s">
        <v>12</v>
      </c>
      <c r="H132" s="11" t="s">
        <v>6</v>
      </c>
      <c r="I132" s="11" t="s">
        <v>7</v>
      </c>
      <c r="J132" s="11" t="s">
        <v>5</v>
      </c>
      <c r="K132" s="11" t="s">
        <v>6</v>
      </c>
      <c r="L132" s="11" t="s">
        <v>7</v>
      </c>
      <c r="M132" s="11" t="s">
        <v>0</v>
      </c>
      <c r="N132" s="11" t="s">
        <v>7</v>
      </c>
      <c r="O132" s="11" t="s">
        <v>8</v>
      </c>
    </row>
    <row r="133" spans="1:15" s="1" customFormat="1" ht="12.75">
      <c r="A133" s="4"/>
      <c r="B133" s="4" t="s">
        <v>53</v>
      </c>
      <c r="C133" s="4">
        <v>1997</v>
      </c>
      <c r="D133" s="4" t="s">
        <v>23</v>
      </c>
      <c r="E133" s="4">
        <v>67.7</v>
      </c>
      <c r="F133" s="4" t="s">
        <v>19</v>
      </c>
      <c r="G133" s="4">
        <v>59</v>
      </c>
      <c r="H133" s="4">
        <f>G133*2</f>
        <v>118</v>
      </c>
      <c r="I133" s="4"/>
      <c r="J133" s="4">
        <v>94</v>
      </c>
      <c r="K133" s="4">
        <f>J133</f>
        <v>94</v>
      </c>
      <c r="L133" s="4"/>
      <c r="M133" s="4">
        <f>H133+K133</f>
        <v>212</v>
      </c>
      <c r="N133" s="4">
        <v>3</v>
      </c>
      <c r="O133" s="4">
        <v>16</v>
      </c>
    </row>
    <row r="134" spans="1:15" s="1" customFormat="1" ht="12.75">
      <c r="A134" s="4"/>
      <c r="B134" s="4" t="s">
        <v>25</v>
      </c>
      <c r="C134" s="4">
        <v>1995</v>
      </c>
      <c r="D134" s="4" t="s">
        <v>21</v>
      </c>
      <c r="E134" s="12">
        <v>66</v>
      </c>
      <c r="F134" s="4" t="s">
        <v>19</v>
      </c>
      <c r="G134" s="4">
        <v>100</v>
      </c>
      <c r="H134" s="4">
        <f>G134*2</f>
        <v>200</v>
      </c>
      <c r="I134" s="4"/>
      <c r="J134" s="4">
        <v>101</v>
      </c>
      <c r="K134" s="4">
        <f>J134</f>
        <v>101</v>
      </c>
      <c r="L134" s="4"/>
      <c r="M134" s="4">
        <f>H134+K134</f>
        <v>301</v>
      </c>
      <c r="N134" s="4">
        <v>2</v>
      </c>
      <c r="O134" s="4">
        <v>18</v>
      </c>
    </row>
    <row r="135" spans="1:15" s="1" customFormat="1" ht="12.75">
      <c r="A135" s="4"/>
      <c r="B135" s="4" t="s">
        <v>149</v>
      </c>
      <c r="C135" s="4">
        <v>1994</v>
      </c>
      <c r="D135" s="4" t="s">
        <v>32</v>
      </c>
      <c r="E135" s="12">
        <v>67.5</v>
      </c>
      <c r="F135" s="4" t="s">
        <v>19</v>
      </c>
      <c r="G135" s="4">
        <v>134</v>
      </c>
      <c r="H135" s="4">
        <f>G135*2</f>
        <v>268</v>
      </c>
      <c r="I135" s="4"/>
      <c r="J135" s="4">
        <v>146</v>
      </c>
      <c r="K135" s="4">
        <f>J135</f>
        <v>146</v>
      </c>
      <c r="L135" s="4"/>
      <c r="M135" s="4">
        <f>H135+K135</f>
        <v>414</v>
      </c>
      <c r="N135" s="4">
        <v>1</v>
      </c>
      <c r="O135" s="4">
        <v>20</v>
      </c>
    </row>
    <row r="136" spans="1:13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="3" customFormat="1" ht="13.5" thickBot="1">
      <c r="A137" s="3" t="s">
        <v>52</v>
      </c>
    </row>
    <row r="138" spans="1:15" s="1" customFormat="1" ht="30.75" thickBot="1">
      <c r="A138" s="10" t="s">
        <v>1</v>
      </c>
      <c r="B138" s="10" t="s">
        <v>2</v>
      </c>
      <c r="C138" s="10" t="s">
        <v>3</v>
      </c>
      <c r="D138" s="10" t="s">
        <v>4</v>
      </c>
      <c r="E138" s="11" t="s">
        <v>24</v>
      </c>
      <c r="F138" s="11" t="s">
        <v>9</v>
      </c>
      <c r="G138" s="11" t="s">
        <v>12</v>
      </c>
      <c r="H138" s="11" t="s">
        <v>6</v>
      </c>
      <c r="I138" s="11" t="s">
        <v>7</v>
      </c>
      <c r="J138" s="11" t="s">
        <v>5</v>
      </c>
      <c r="K138" s="11" t="s">
        <v>6</v>
      </c>
      <c r="L138" s="11" t="s">
        <v>7</v>
      </c>
      <c r="M138" s="11" t="s">
        <v>0</v>
      </c>
      <c r="N138" s="11" t="s">
        <v>7</v>
      </c>
      <c r="O138" s="11" t="s">
        <v>8</v>
      </c>
    </row>
    <row r="139" spans="1:15" s="1" customFormat="1" ht="12.75">
      <c r="A139" s="4"/>
      <c r="B139" s="4" t="s">
        <v>85</v>
      </c>
      <c r="C139" s="4">
        <v>1994</v>
      </c>
      <c r="D139" s="4" t="s">
        <v>32</v>
      </c>
      <c r="E139" s="12">
        <v>72.3</v>
      </c>
      <c r="F139" s="4" t="s">
        <v>19</v>
      </c>
      <c r="G139" s="4">
        <v>128</v>
      </c>
      <c r="H139" s="4">
        <f>G139*2</f>
        <v>256</v>
      </c>
      <c r="I139" s="4"/>
      <c r="J139" s="4">
        <v>170</v>
      </c>
      <c r="K139" s="4">
        <f>J139</f>
        <v>170</v>
      </c>
      <c r="L139" s="4"/>
      <c r="M139" s="4">
        <f>H139+K139</f>
        <v>426</v>
      </c>
      <c r="N139" s="4">
        <v>1</v>
      </c>
      <c r="O139" s="4">
        <v>20</v>
      </c>
    </row>
    <row r="140" spans="1:15" s="1" customFormat="1" ht="12.75">
      <c r="A140" s="4"/>
      <c r="B140" s="4" t="s">
        <v>50</v>
      </c>
      <c r="C140" s="4">
        <v>1994</v>
      </c>
      <c r="D140" s="4" t="s">
        <v>23</v>
      </c>
      <c r="E140" s="12">
        <v>68.5</v>
      </c>
      <c r="F140" s="4" t="s">
        <v>19</v>
      </c>
      <c r="G140" s="4">
        <v>74</v>
      </c>
      <c r="H140" s="4">
        <f>G140*2</f>
        <v>148</v>
      </c>
      <c r="I140" s="4"/>
      <c r="J140" s="4">
        <v>100</v>
      </c>
      <c r="K140" s="4">
        <f>J140</f>
        <v>100</v>
      </c>
      <c r="L140" s="4"/>
      <c r="M140" s="4">
        <f>H140+K140</f>
        <v>248</v>
      </c>
      <c r="N140" s="4">
        <v>2</v>
      </c>
      <c r="O140" s="4">
        <v>18</v>
      </c>
    </row>
    <row r="141" spans="1:15" s="1" customFormat="1" ht="12.75">
      <c r="A141" s="4"/>
      <c r="B141" s="4" t="s">
        <v>208</v>
      </c>
      <c r="C141" s="4">
        <v>1995</v>
      </c>
      <c r="D141" s="4" t="s">
        <v>207</v>
      </c>
      <c r="E141" s="12">
        <v>70.1</v>
      </c>
      <c r="F141" s="4" t="s">
        <v>19</v>
      </c>
      <c r="G141" s="4">
        <v>51</v>
      </c>
      <c r="H141" s="4">
        <f>G141*2</f>
        <v>102</v>
      </c>
      <c r="I141" s="4"/>
      <c r="J141" s="4">
        <v>107</v>
      </c>
      <c r="K141" s="4">
        <f>J141</f>
        <v>107</v>
      </c>
      <c r="L141" s="4"/>
      <c r="M141" s="4">
        <f>H141+K141</f>
        <v>209</v>
      </c>
      <c r="N141" s="4">
        <v>3</v>
      </c>
      <c r="O141" s="4">
        <v>16</v>
      </c>
    </row>
    <row r="142" spans="1:15" s="1" customFormat="1" ht="12.75">
      <c r="A142" s="5"/>
      <c r="B142" s="5"/>
      <c r="C142" s="5"/>
      <c r="D142" s="5"/>
      <c r="E142" s="13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="3" customFormat="1" ht="13.5" thickBot="1">
      <c r="A143" s="3" t="s">
        <v>16</v>
      </c>
    </row>
    <row r="144" spans="1:15" s="1" customFormat="1" ht="30.75" thickBot="1">
      <c r="A144" s="10" t="s">
        <v>1</v>
      </c>
      <c r="B144" s="10" t="s">
        <v>2</v>
      </c>
      <c r="C144" s="10" t="s">
        <v>3</v>
      </c>
      <c r="D144" s="10" t="s">
        <v>4</v>
      </c>
      <c r="E144" s="11" t="s">
        <v>24</v>
      </c>
      <c r="F144" s="11" t="s">
        <v>9</v>
      </c>
      <c r="G144" s="11" t="s">
        <v>12</v>
      </c>
      <c r="H144" s="11" t="s">
        <v>6</v>
      </c>
      <c r="I144" s="11" t="s">
        <v>7</v>
      </c>
      <c r="J144" s="11" t="s">
        <v>5</v>
      </c>
      <c r="K144" s="11" t="s">
        <v>6</v>
      </c>
      <c r="L144" s="11" t="s">
        <v>7</v>
      </c>
      <c r="M144" s="11" t="s">
        <v>0</v>
      </c>
      <c r="N144" s="11" t="s">
        <v>7</v>
      </c>
      <c r="O144" s="11" t="s">
        <v>8</v>
      </c>
    </row>
    <row r="145" spans="1:15" s="1" customFormat="1" ht="12.75">
      <c r="A145" s="4"/>
      <c r="B145" s="4" t="s">
        <v>86</v>
      </c>
      <c r="C145" s="4">
        <v>1994</v>
      </c>
      <c r="D145" s="4" t="s">
        <v>32</v>
      </c>
      <c r="E145" s="4">
        <v>76.2</v>
      </c>
      <c r="F145" s="4" t="s">
        <v>19</v>
      </c>
      <c r="G145" s="4">
        <v>150</v>
      </c>
      <c r="H145" s="4">
        <f>G145*2</f>
        <v>300</v>
      </c>
      <c r="I145" s="4"/>
      <c r="J145" s="4">
        <v>178</v>
      </c>
      <c r="K145" s="4">
        <f>J145</f>
        <v>178</v>
      </c>
      <c r="L145" s="4"/>
      <c r="M145" s="4">
        <f>H145+K145</f>
        <v>478</v>
      </c>
      <c r="N145" s="4">
        <v>1</v>
      </c>
      <c r="O145" s="4">
        <v>20</v>
      </c>
    </row>
    <row r="146" spans="1:15" s="1" customFormat="1" ht="12.75">
      <c r="A146" s="4"/>
      <c r="B146" s="4" t="s">
        <v>22</v>
      </c>
      <c r="C146" s="4">
        <v>1995</v>
      </c>
      <c r="D146" s="4" t="s">
        <v>23</v>
      </c>
      <c r="E146" s="4">
        <v>77.5</v>
      </c>
      <c r="F146" s="4" t="s">
        <v>19</v>
      </c>
      <c r="G146" s="4">
        <v>101</v>
      </c>
      <c r="H146" s="4">
        <f>G146*2</f>
        <v>202</v>
      </c>
      <c r="I146" s="4"/>
      <c r="J146" s="4">
        <v>162</v>
      </c>
      <c r="K146" s="4">
        <f>J146</f>
        <v>162</v>
      </c>
      <c r="L146" s="4"/>
      <c r="M146" s="4">
        <f>H146+K146</f>
        <v>364</v>
      </c>
      <c r="N146" s="4">
        <v>2</v>
      </c>
      <c r="O146" s="4">
        <v>18</v>
      </c>
    </row>
    <row r="147" spans="1:15" s="1" customFormat="1" ht="12.75">
      <c r="A147" s="4"/>
      <c r="B147" s="4" t="s">
        <v>137</v>
      </c>
      <c r="C147" s="4">
        <v>1995</v>
      </c>
      <c r="D147" s="4" t="s">
        <v>21</v>
      </c>
      <c r="E147" s="4">
        <v>77.3</v>
      </c>
      <c r="F147" s="4" t="s">
        <v>19</v>
      </c>
      <c r="G147" s="4">
        <v>75</v>
      </c>
      <c r="H147" s="4">
        <f>G147*2</f>
        <v>150</v>
      </c>
      <c r="I147" s="4"/>
      <c r="J147" s="4">
        <v>158</v>
      </c>
      <c r="K147" s="4">
        <f>J147</f>
        <v>158</v>
      </c>
      <c r="L147" s="4"/>
      <c r="M147" s="4">
        <f>H147+K147</f>
        <v>308</v>
      </c>
      <c r="N147" s="4">
        <v>3</v>
      </c>
      <c r="O147" s="4">
        <v>16</v>
      </c>
    </row>
    <row r="148" spans="1:15" s="1" customFormat="1" ht="12.75">
      <c r="A148" s="4"/>
      <c r="B148" s="4" t="s">
        <v>81</v>
      </c>
      <c r="C148" s="4">
        <v>1996</v>
      </c>
      <c r="D148" s="4" t="s">
        <v>44</v>
      </c>
      <c r="E148" s="4">
        <v>78</v>
      </c>
      <c r="F148" s="4" t="s">
        <v>19</v>
      </c>
      <c r="G148" s="4">
        <v>87</v>
      </c>
      <c r="H148" s="4">
        <f>G148*2</f>
        <v>174</v>
      </c>
      <c r="I148" s="4"/>
      <c r="J148" s="4">
        <v>117</v>
      </c>
      <c r="K148" s="4">
        <f>J148</f>
        <v>117</v>
      </c>
      <c r="L148" s="4"/>
      <c r="M148" s="4">
        <f>H148+K148</f>
        <v>291</v>
      </c>
      <c r="N148" s="4">
        <v>4</v>
      </c>
      <c r="O148" s="4">
        <v>15</v>
      </c>
    </row>
    <row r="149" spans="1:15" s="1" customFormat="1" ht="12.75">
      <c r="A149" s="4"/>
      <c r="B149" s="4" t="s">
        <v>219</v>
      </c>
      <c r="C149" s="4">
        <v>1995</v>
      </c>
      <c r="D149" s="4" t="s">
        <v>213</v>
      </c>
      <c r="E149" s="4">
        <v>76.5</v>
      </c>
      <c r="F149" s="4" t="s">
        <v>19</v>
      </c>
      <c r="G149" s="4">
        <v>75</v>
      </c>
      <c r="H149" s="4">
        <f>G149*2</f>
        <v>150</v>
      </c>
      <c r="I149" s="4"/>
      <c r="J149" s="4">
        <v>140</v>
      </c>
      <c r="K149" s="4">
        <f>J149</f>
        <v>140</v>
      </c>
      <c r="L149" s="4"/>
      <c r="M149" s="4">
        <f>H149+K149</f>
        <v>290</v>
      </c>
      <c r="N149" s="4">
        <v>5</v>
      </c>
      <c r="O149" s="4">
        <v>14</v>
      </c>
    </row>
    <row r="150" spans="1:15" s="1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="3" customFormat="1" ht="13.5" thickBot="1">
      <c r="A152" s="3" t="s">
        <v>17</v>
      </c>
    </row>
    <row r="153" spans="1:15" s="1" customFormat="1" ht="30.75" thickBot="1">
      <c r="A153" s="10" t="s">
        <v>1</v>
      </c>
      <c r="B153" s="10" t="s">
        <v>2</v>
      </c>
      <c r="C153" s="10" t="s">
        <v>3</v>
      </c>
      <c r="D153" s="10" t="s">
        <v>4</v>
      </c>
      <c r="E153" s="11" t="s">
        <v>24</v>
      </c>
      <c r="F153" s="11" t="s">
        <v>9</v>
      </c>
      <c r="G153" s="11" t="s">
        <v>12</v>
      </c>
      <c r="H153" s="11" t="s">
        <v>6</v>
      </c>
      <c r="I153" s="11" t="s">
        <v>7</v>
      </c>
      <c r="J153" s="11" t="s">
        <v>5</v>
      </c>
      <c r="K153" s="11" t="s">
        <v>6</v>
      </c>
      <c r="L153" s="11" t="s">
        <v>7</v>
      </c>
      <c r="M153" s="11" t="s">
        <v>0</v>
      </c>
      <c r="N153" s="11" t="s">
        <v>7</v>
      </c>
      <c r="O153" s="11" t="s">
        <v>8</v>
      </c>
    </row>
    <row r="154" spans="1:15" s="1" customFormat="1" ht="12.75">
      <c r="A154" s="4"/>
      <c r="B154" s="4" t="s">
        <v>55</v>
      </c>
      <c r="C154" s="4">
        <v>1996</v>
      </c>
      <c r="D154" s="4" t="s">
        <v>23</v>
      </c>
      <c r="E154" s="4">
        <v>82.9</v>
      </c>
      <c r="F154" s="4" t="s">
        <v>19</v>
      </c>
      <c r="G154" s="4">
        <v>138</v>
      </c>
      <c r="H154" s="4">
        <f>G154*2</f>
        <v>276</v>
      </c>
      <c r="I154" s="4"/>
      <c r="J154" s="4">
        <v>167</v>
      </c>
      <c r="K154" s="4">
        <f>J154</f>
        <v>167</v>
      </c>
      <c r="L154" s="4"/>
      <c r="M154" s="4">
        <f>H154+K154</f>
        <v>443</v>
      </c>
      <c r="N154" s="4">
        <v>2</v>
      </c>
      <c r="O154" s="4">
        <v>18</v>
      </c>
    </row>
    <row r="155" spans="1:15" s="1" customFormat="1" ht="12.75">
      <c r="A155" s="4"/>
      <c r="B155" s="4" t="s">
        <v>87</v>
      </c>
      <c r="C155" s="4">
        <v>1994</v>
      </c>
      <c r="D155" s="4" t="s">
        <v>32</v>
      </c>
      <c r="E155" s="4">
        <v>79.9</v>
      </c>
      <c r="F155" s="4" t="s">
        <v>19</v>
      </c>
      <c r="G155" s="4">
        <v>150</v>
      </c>
      <c r="H155" s="4">
        <f>G155*2</f>
        <v>300</v>
      </c>
      <c r="I155" s="4"/>
      <c r="J155" s="4">
        <v>192</v>
      </c>
      <c r="K155" s="4">
        <f>J155</f>
        <v>192</v>
      </c>
      <c r="L155" s="4"/>
      <c r="M155" s="4">
        <f>H155+K155</f>
        <v>492</v>
      </c>
      <c r="N155" s="4">
        <v>1</v>
      </c>
      <c r="O155" s="4">
        <v>20</v>
      </c>
    </row>
    <row r="156" spans="1:15" s="1" customFormat="1" ht="12.75">
      <c r="A156" s="4"/>
      <c r="B156" s="4" t="s">
        <v>138</v>
      </c>
      <c r="C156" s="4">
        <v>1995</v>
      </c>
      <c r="D156" s="4" t="s">
        <v>21</v>
      </c>
      <c r="E156" s="4">
        <v>80</v>
      </c>
      <c r="F156" s="4" t="s">
        <v>19</v>
      </c>
      <c r="G156" s="4">
        <v>48</v>
      </c>
      <c r="H156" s="4">
        <f>G156*2</f>
        <v>96</v>
      </c>
      <c r="I156" s="4"/>
      <c r="J156" s="4">
        <v>160</v>
      </c>
      <c r="K156" s="4">
        <f>J156</f>
        <v>160</v>
      </c>
      <c r="L156" s="4"/>
      <c r="M156" s="4">
        <f>H156+K156</f>
        <v>256</v>
      </c>
      <c r="N156" s="4">
        <v>3</v>
      </c>
      <c r="O156" s="4">
        <v>16</v>
      </c>
    </row>
    <row r="157" spans="1:15" s="1" customFormat="1" ht="12.75">
      <c r="A157" s="4"/>
      <c r="B157" s="4" t="s">
        <v>209</v>
      </c>
      <c r="C157" s="4">
        <v>1995</v>
      </c>
      <c r="D157" s="4" t="s">
        <v>207</v>
      </c>
      <c r="E157" s="4">
        <v>80.2</v>
      </c>
      <c r="F157" s="4" t="s">
        <v>19</v>
      </c>
      <c r="G157" s="4">
        <v>21</v>
      </c>
      <c r="H157" s="4">
        <f>G157*2</f>
        <v>42</v>
      </c>
      <c r="I157" s="4"/>
      <c r="J157" s="4">
        <v>50</v>
      </c>
      <c r="K157" s="4">
        <f>J157</f>
        <v>50</v>
      </c>
      <c r="L157" s="4"/>
      <c r="M157" s="4">
        <f>H157+K157</f>
        <v>92</v>
      </c>
      <c r="N157" s="4">
        <v>4</v>
      </c>
      <c r="O157" s="4">
        <v>15</v>
      </c>
    </row>
    <row r="158" spans="1:15" s="1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="9" customFormat="1" ht="12.75"/>
    <row r="160" s="3" customFormat="1" ht="13.5" thickBot="1">
      <c r="A160" s="3" t="s">
        <v>18</v>
      </c>
    </row>
    <row r="161" spans="1:15" s="1" customFormat="1" ht="30.75" thickBot="1">
      <c r="A161" s="10" t="s">
        <v>1</v>
      </c>
      <c r="B161" s="10" t="s">
        <v>2</v>
      </c>
      <c r="C161" s="10" t="s">
        <v>3</v>
      </c>
      <c r="D161" s="10" t="s">
        <v>4</v>
      </c>
      <c r="E161" s="11" t="s">
        <v>24</v>
      </c>
      <c r="F161" s="11" t="s">
        <v>9</v>
      </c>
      <c r="G161" s="11" t="s">
        <v>12</v>
      </c>
      <c r="H161" s="11" t="s">
        <v>6</v>
      </c>
      <c r="I161" s="11" t="s">
        <v>7</v>
      </c>
      <c r="J161" s="11" t="s">
        <v>5</v>
      </c>
      <c r="K161" s="11" t="s">
        <v>6</v>
      </c>
      <c r="L161" s="11" t="s">
        <v>7</v>
      </c>
      <c r="M161" s="11" t="s">
        <v>0</v>
      </c>
      <c r="N161" s="11" t="s">
        <v>7</v>
      </c>
      <c r="O161" s="11" t="s">
        <v>8</v>
      </c>
    </row>
    <row r="162" spans="1:15" s="1" customFormat="1" ht="12.75">
      <c r="A162" s="4"/>
      <c r="B162" s="4" t="s">
        <v>88</v>
      </c>
      <c r="C162" s="4">
        <v>1995</v>
      </c>
      <c r="D162" s="4" t="s">
        <v>44</v>
      </c>
      <c r="E162" s="4">
        <v>142.7</v>
      </c>
      <c r="F162" s="4" t="s">
        <v>19</v>
      </c>
      <c r="G162" s="4">
        <v>121</v>
      </c>
      <c r="H162" s="4">
        <f>G162*2</f>
        <v>242</v>
      </c>
      <c r="I162" s="4"/>
      <c r="J162" s="4">
        <v>139</v>
      </c>
      <c r="K162" s="4">
        <f>J162</f>
        <v>139</v>
      </c>
      <c r="L162" s="4"/>
      <c r="M162" s="4">
        <f>H162+K162</f>
        <v>381</v>
      </c>
      <c r="N162" s="4">
        <v>2</v>
      </c>
      <c r="O162" s="4">
        <v>18</v>
      </c>
    </row>
    <row r="163" spans="1:15" s="1" customFormat="1" ht="12.75">
      <c r="A163" s="4"/>
      <c r="B163" s="4" t="s">
        <v>89</v>
      </c>
      <c r="C163" s="4">
        <v>1996</v>
      </c>
      <c r="D163" s="4" t="s">
        <v>27</v>
      </c>
      <c r="E163" s="12">
        <v>111.2</v>
      </c>
      <c r="F163" s="4" t="s">
        <v>19</v>
      </c>
      <c r="G163" s="4">
        <v>88</v>
      </c>
      <c r="H163" s="4">
        <f>G163*2</f>
        <v>176</v>
      </c>
      <c r="I163" s="4"/>
      <c r="J163" s="4">
        <v>132</v>
      </c>
      <c r="K163" s="4">
        <f>J163</f>
        <v>132</v>
      </c>
      <c r="L163" s="4"/>
      <c r="M163" s="4">
        <f>H163+K163</f>
        <v>308</v>
      </c>
      <c r="N163" s="4">
        <v>3</v>
      </c>
      <c r="O163" s="4">
        <v>16</v>
      </c>
    </row>
    <row r="164" spans="1:15" s="1" customFormat="1" ht="12.75">
      <c r="A164" s="4"/>
      <c r="B164" s="4" t="s">
        <v>90</v>
      </c>
      <c r="C164" s="4">
        <v>1994</v>
      </c>
      <c r="D164" s="4" t="s">
        <v>32</v>
      </c>
      <c r="E164" s="12">
        <v>101.3</v>
      </c>
      <c r="F164" s="4" t="s">
        <v>19</v>
      </c>
      <c r="G164" s="4">
        <v>152</v>
      </c>
      <c r="H164" s="4">
        <f>G164*2</f>
        <v>304</v>
      </c>
      <c r="I164" s="4"/>
      <c r="J164" s="4">
        <v>203</v>
      </c>
      <c r="K164" s="4">
        <f>J164</f>
        <v>203</v>
      </c>
      <c r="L164" s="4"/>
      <c r="M164" s="4">
        <f>H164+K164</f>
        <v>507</v>
      </c>
      <c r="N164" s="4">
        <v>1</v>
      </c>
      <c r="O164" s="4">
        <v>20</v>
      </c>
    </row>
    <row r="165" spans="1:15" s="1" customFormat="1" ht="12.75">
      <c r="A165" s="4"/>
      <c r="B165" s="4" t="s">
        <v>91</v>
      </c>
      <c r="C165" s="4">
        <v>1994</v>
      </c>
      <c r="D165" s="4" t="s">
        <v>23</v>
      </c>
      <c r="E165" s="12">
        <v>90.4</v>
      </c>
      <c r="F165" s="4" t="s">
        <v>19</v>
      </c>
      <c r="G165" s="4">
        <v>91</v>
      </c>
      <c r="H165" s="4">
        <f>G165*2</f>
        <v>182</v>
      </c>
      <c r="I165" s="4"/>
      <c r="J165" s="4">
        <v>81</v>
      </c>
      <c r="K165" s="4">
        <f>J165</f>
        <v>81</v>
      </c>
      <c r="L165" s="4"/>
      <c r="M165" s="4">
        <f>H165+K165</f>
        <v>263</v>
      </c>
      <c r="N165" s="4">
        <v>5</v>
      </c>
      <c r="O165" s="4">
        <v>14</v>
      </c>
    </row>
    <row r="166" spans="1:15" s="1" customFormat="1" ht="12.75">
      <c r="A166" s="4"/>
      <c r="B166" s="4" t="s">
        <v>132</v>
      </c>
      <c r="C166" s="4">
        <v>1995</v>
      </c>
      <c r="D166" s="4" t="s">
        <v>21</v>
      </c>
      <c r="E166" s="12">
        <v>89.5</v>
      </c>
      <c r="F166" s="4" t="s">
        <v>19</v>
      </c>
      <c r="G166" s="4">
        <v>70</v>
      </c>
      <c r="H166" s="4">
        <f>G166*2</f>
        <v>140</v>
      </c>
      <c r="I166" s="4"/>
      <c r="J166" s="4">
        <v>132</v>
      </c>
      <c r="K166" s="4">
        <f>J166</f>
        <v>132</v>
      </c>
      <c r="L166" s="4"/>
      <c r="M166" s="4">
        <f>H166+K166</f>
        <v>272</v>
      </c>
      <c r="N166" s="4">
        <v>4</v>
      </c>
      <c r="O166" s="4">
        <v>15</v>
      </c>
    </row>
    <row r="167" s="9" customFormat="1" ht="12.75"/>
    <row r="168" s="9" customFormat="1" ht="12.75"/>
    <row r="169" spans="1:15" s="9" customFormat="1" ht="18.75" customHeight="1">
      <c r="A169" s="57" t="s">
        <v>115</v>
      </c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</row>
    <row r="170" s="9" customFormat="1" ht="12.75" hidden="1"/>
    <row r="171" spans="1:15" s="9" customFormat="1" ht="15">
      <c r="A171" s="59" t="s">
        <v>35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65"/>
      <c r="L171" s="65"/>
      <c r="M171" s="65"/>
      <c r="N171" s="65"/>
      <c r="O171" s="65"/>
    </row>
    <row r="172" s="3" customFormat="1" ht="13.5" thickBot="1">
      <c r="A172" s="3" t="s">
        <v>116</v>
      </c>
    </row>
    <row r="173" spans="1:13" s="1" customFormat="1" ht="30.75" thickBot="1">
      <c r="A173" s="10" t="s">
        <v>1</v>
      </c>
      <c r="B173" s="10" t="s">
        <v>2</v>
      </c>
      <c r="C173" s="10" t="s">
        <v>3</v>
      </c>
      <c r="D173" s="10" t="s">
        <v>4</v>
      </c>
      <c r="E173" s="11" t="s">
        <v>24</v>
      </c>
      <c r="F173" s="11" t="s">
        <v>9</v>
      </c>
      <c r="G173" s="11" t="s">
        <v>5</v>
      </c>
      <c r="H173" s="11" t="s">
        <v>6</v>
      </c>
      <c r="I173" s="11" t="s">
        <v>7</v>
      </c>
      <c r="J173" s="11" t="s">
        <v>8</v>
      </c>
      <c r="K173" s="7"/>
      <c r="L173" s="7"/>
      <c r="M173" s="8"/>
    </row>
    <row r="174" spans="1:13" s="1" customFormat="1" ht="15">
      <c r="A174" s="4"/>
      <c r="B174" s="4" t="s">
        <v>128</v>
      </c>
      <c r="C174" s="4">
        <v>1990</v>
      </c>
      <c r="D174" s="4" t="s">
        <v>32</v>
      </c>
      <c r="E174" s="4">
        <v>57.7</v>
      </c>
      <c r="F174" s="4" t="s">
        <v>19</v>
      </c>
      <c r="G174" s="4">
        <v>121</v>
      </c>
      <c r="H174" s="4">
        <f>G174</f>
        <v>121</v>
      </c>
      <c r="I174" s="4">
        <v>1</v>
      </c>
      <c r="J174" s="4">
        <v>20</v>
      </c>
      <c r="K174" s="5"/>
      <c r="L174" s="6"/>
      <c r="M174" s="5"/>
    </row>
    <row r="175" spans="1:13" s="1" customFormat="1" ht="15">
      <c r="A175" s="14"/>
      <c r="B175" s="14" t="s">
        <v>37</v>
      </c>
      <c r="C175" s="14">
        <v>1995</v>
      </c>
      <c r="D175" s="14" t="s">
        <v>23</v>
      </c>
      <c r="E175" s="15">
        <v>52.6</v>
      </c>
      <c r="F175" s="14" t="s">
        <v>13</v>
      </c>
      <c r="G175" s="14">
        <v>110</v>
      </c>
      <c r="H175" s="14">
        <f>G175</f>
        <v>110</v>
      </c>
      <c r="I175" s="14" t="s">
        <v>151</v>
      </c>
      <c r="J175" s="14">
        <v>18</v>
      </c>
      <c r="K175" s="5"/>
      <c r="L175" s="6"/>
      <c r="M175" s="5"/>
    </row>
    <row r="176" spans="1:13" s="1" customFormat="1" ht="15">
      <c r="A176" s="14"/>
      <c r="B176" s="14" t="s">
        <v>214</v>
      </c>
      <c r="C176" s="14">
        <v>1994</v>
      </c>
      <c r="D176" s="14" t="s">
        <v>207</v>
      </c>
      <c r="E176" s="15">
        <v>53</v>
      </c>
      <c r="F176" s="14" t="s">
        <v>13</v>
      </c>
      <c r="G176" s="14">
        <v>87</v>
      </c>
      <c r="H176" s="14">
        <f>G176</f>
        <v>87</v>
      </c>
      <c r="I176" s="14" t="s">
        <v>210</v>
      </c>
      <c r="J176" s="14">
        <v>15</v>
      </c>
      <c r="K176" s="5"/>
      <c r="L176" s="6"/>
      <c r="M176" s="5"/>
    </row>
    <row r="177" spans="1:13" s="1" customFormat="1" ht="15">
      <c r="A177" s="14"/>
      <c r="B177" s="4" t="s">
        <v>221</v>
      </c>
      <c r="C177" s="4">
        <v>1995</v>
      </c>
      <c r="D177" s="4" t="s">
        <v>213</v>
      </c>
      <c r="E177" s="12">
        <v>56.4</v>
      </c>
      <c r="F177" s="4" t="s">
        <v>13</v>
      </c>
      <c r="G177" s="4">
        <v>101</v>
      </c>
      <c r="H177" s="14">
        <f>G177</f>
        <v>101</v>
      </c>
      <c r="I177" s="14" t="s">
        <v>152</v>
      </c>
      <c r="J177" s="14">
        <v>16</v>
      </c>
      <c r="K177" s="5"/>
      <c r="L177" s="6"/>
      <c r="M177" s="5"/>
    </row>
    <row r="178" spans="1:10" s="9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s="3" customFormat="1" ht="13.5" thickBot="1">
      <c r="A179" s="51" t="s">
        <v>117</v>
      </c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3" s="1" customFormat="1" ht="30.75" thickBot="1">
      <c r="A180" s="52" t="s">
        <v>1</v>
      </c>
      <c r="B180" s="52" t="s">
        <v>2</v>
      </c>
      <c r="C180" s="52" t="s">
        <v>3</v>
      </c>
      <c r="D180" s="52" t="s">
        <v>4</v>
      </c>
      <c r="E180" s="53" t="s">
        <v>24</v>
      </c>
      <c r="F180" s="53" t="s">
        <v>9</v>
      </c>
      <c r="G180" s="53" t="s">
        <v>5</v>
      </c>
      <c r="H180" s="53" t="s">
        <v>6</v>
      </c>
      <c r="I180" s="53" t="s">
        <v>7</v>
      </c>
      <c r="J180" s="53" t="s">
        <v>8</v>
      </c>
      <c r="K180" s="7"/>
      <c r="L180" s="7"/>
      <c r="M180" s="8"/>
    </row>
    <row r="181" spans="1:13" s="1" customFormat="1" ht="15">
      <c r="A181" s="14"/>
      <c r="B181" s="14" t="s">
        <v>129</v>
      </c>
      <c r="C181" s="14">
        <v>1993</v>
      </c>
      <c r="D181" s="14" t="s">
        <v>32</v>
      </c>
      <c r="E181" s="14">
        <v>59.1</v>
      </c>
      <c r="F181" s="14" t="s">
        <v>19</v>
      </c>
      <c r="G181" s="14">
        <v>92</v>
      </c>
      <c r="H181" s="14">
        <f>G181</f>
        <v>92</v>
      </c>
      <c r="I181" s="14">
        <v>1</v>
      </c>
      <c r="J181" s="14">
        <v>20</v>
      </c>
      <c r="K181" s="5"/>
      <c r="L181" s="6"/>
      <c r="M181" s="5"/>
    </row>
    <row r="182" spans="1:13" s="1" customFormat="1" ht="15">
      <c r="A182" s="14"/>
      <c r="B182" s="14" t="s">
        <v>40</v>
      </c>
      <c r="C182" s="14">
        <v>1994</v>
      </c>
      <c r="D182" s="14" t="s">
        <v>23</v>
      </c>
      <c r="E182" s="15">
        <v>62.8</v>
      </c>
      <c r="F182" s="14" t="s">
        <v>13</v>
      </c>
      <c r="G182" s="14">
        <v>133</v>
      </c>
      <c r="H182" s="14">
        <f>G182</f>
        <v>133</v>
      </c>
      <c r="I182" s="14" t="s">
        <v>151</v>
      </c>
      <c r="J182" s="14">
        <v>18</v>
      </c>
      <c r="K182" s="5"/>
      <c r="L182" s="6"/>
      <c r="M182" s="5"/>
    </row>
    <row r="183" spans="1:13" s="1" customFormat="1" ht="15">
      <c r="A183" s="14"/>
      <c r="B183" s="4" t="s">
        <v>109</v>
      </c>
      <c r="C183" s="4">
        <v>1997</v>
      </c>
      <c r="D183" s="4" t="s">
        <v>110</v>
      </c>
      <c r="E183" s="4">
        <v>60</v>
      </c>
      <c r="F183" s="4" t="s">
        <v>13</v>
      </c>
      <c r="G183" s="4">
        <v>105</v>
      </c>
      <c r="H183" s="4">
        <f>G183</f>
        <v>105</v>
      </c>
      <c r="I183" s="4" t="s">
        <v>152</v>
      </c>
      <c r="J183" s="4">
        <v>16</v>
      </c>
      <c r="K183" s="5"/>
      <c r="L183" s="6"/>
      <c r="M183" s="5"/>
    </row>
    <row r="184" s="9" customFormat="1" ht="12.75"/>
    <row r="185" s="3" customFormat="1" ht="13.5" thickBot="1">
      <c r="A185" s="3" t="s">
        <v>118</v>
      </c>
    </row>
    <row r="186" spans="1:13" s="1" customFormat="1" ht="30.75" thickBot="1">
      <c r="A186" s="10" t="s">
        <v>1</v>
      </c>
      <c r="B186" s="10" t="s">
        <v>2</v>
      </c>
      <c r="C186" s="10" t="s">
        <v>3</v>
      </c>
      <c r="D186" s="10" t="s">
        <v>4</v>
      </c>
      <c r="E186" s="11" t="s">
        <v>24</v>
      </c>
      <c r="F186" s="11" t="s">
        <v>9</v>
      </c>
      <c r="G186" s="11" t="s">
        <v>5</v>
      </c>
      <c r="H186" s="11" t="s">
        <v>6</v>
      </c>
      <c r="I186" s="11" t="s">
        <v>7</v>
      </c>
      <c r="J186" s="11" t="s">
        <v>8</v>
      </c>
      <c r="K186" s="7"/>
      <c r="L186" s="7"/>
      <c r="M186" s="8"/>
    </row>
    <row r="187" spans="1:13" s="1" customFormat="1" ht="15">
      <c r="A187" s="4"/>
      <c r="B187" s="4" t="s">
        <v>130</v>
      </c>
      <c r="C187" s="4">
        <v>1992</v>
      </c>
      <c r="D187" s="4" t="s">
        <v>23</v>
      </c>
      <c r="E187" s="4">
        <v>65.7</v>
      </c>
      <c r="F187" s="4" t="s">
        <v>19</v>
      </c>
      <c r="G187" s="4">
        <v>42</v>
      </c>
      <c r="H187" s="4">
        <f>G187</f>
        <v>42</v>
      </c>
      <c r="I187" s="4">
        <v>2</v>
      </c>
      <c r="J187" s="4">
        <v>18</v>
      </c>
      <c r="K187" s="5"/>
      <c r="L187" s="6"/>
      <c r="M187" s="5"/>
    </row>
    <row r="188" spans="1:13" s="1" customFormat="1" ht="15">
      <c r="A188" s="4"/>
      <c r="B188" s="4" t="s">
        <v>216</v>
      </c>
      <c r="C188" s="4">
        <v>1990</v>
      </c>
      <c r="D188" s="4" t="s">
        <v>32</v>
      </c>
      <c r="E188" s="12">
        <v>64.9</v>
      </c>
      <c r="F188" s="4" t="s">
        <v>19</v>
      </c>
      <c r="G188" s="4">
        <v>114</v>
      </c>
      <c r="H188" s="4">
        <f>G188</f>
        <v>114</v>
      </c>
      <c r="I188" s="4">
        <v>1</v>
      </c>
      <c r="J188" s="4">
        <v>20</v>
      </c>
      <c r="K188" s="5"/>
      <c r="L188" s="6"/>
      <c r="M188" s="5"/>
    </row>
    <row r="189" spans="1:13" s="1" customFormat="1" ht="15">
      <c r="A189" s="4"/>
      <c r="B189" s="4" t="s">
        <v>217</v>
      </c>
      <c r="C189" s="4">
        <v>1990</v>
      </c>
      <c r="D189" s="4" t="s">
        <v>213</v>
      </c>
      <c r="E189" s="12">
        <v>66.7</v>
      </c>
      <c r="F189" s="4" t="s">
        <v>13</v>
      </c>
      <c r="G189" s="4">
        <v>77</v>
      </c>
      <c r="H189" s="4">
        <f>G189</f>
        <v>77</v>
      </c>
      <c r="I189" s="4" t="s">
        <v>151</v>
      </c>
      <c r="J189" s="4">
        <v>16</v>
      </c>
      <c r="K189" s="5"/>
      <c r="L189" s="6"/>
      <c r="M189" s="5"/>
    </row>
    <row r="190" s="9" customFormat="1" ht="12.75"/>
    <row r="191" s="3" customFormat="1" ht="13.5" thickBot="1">
      <c r="A191" s="3" t="s">
        <v>119</v>
      </c>
    </row>
    <row r="192" spans="1:13" s="1" customFormat="1" ht="30.75" thickBot="1">
      <c r="A192" s="10" t="s">
        <v>1</v>
      </c>
      <c r="B192" s="10" t="s">
        <v>2</v>
      </c>
      <c r="C192" s="10" t="s">
        <v>3</v>
      </c>
      <c r="D192" s="10" t="s">
        <v>4</v>
      </c>
      <c r="E192" s="11" t="s">
        <v>24</v>
      </c>
      <c r="F192" s="11" t="s">
        <v>9</v>
      </c>
      <c r="G192" s="11" t="s">
        <v>5</v>
      </c>
      <c r="H192" s="11" t="s">
        <v>6</v>
      </c>
      <c r="I192" s="11" t="s">
        <v>7</v>
      </c>
      <c r="J192" s="11" t="s">
        <v>8</v>
      </c>
      <c r="K192" s="7"/>
      <c r="L192" s="7"/>
      <c r="M192" s="8"/>
    </row>
    <row r="193" spans="1:13" s="1" customFormat="1" ht="15">
      <c r="A193" s="4"/>
      <c r="B193" s="4" t="s">
        <v>131</v>
      </c>
      <c r="C193" s="4">
        <v>1990</v>
      </c>
      <c r="D193" s="4" t="s">
        <v>32</v>
      </c>
      <c r="E193" s="12">
        <v>84.1</v>
      </c>
      <c r="F193" s="4" t="s">
        <v>19</v>
      </c>
      <c r="G193" s="4">
        <v>174</v>
      </c>
      <c r="H193" s="4">
        <f>G193</f>
        <v>174</v>
      </c>
      <c r="I193" s="4">
        <v>1</v>
      </c>
      <c r="J193" s="4">
        <v>20</v>
      </c>
      <c r="K193" s="5"/>
      <c r="L193" s="6"/>
      <c r="M193" s="5"/>
    </row>
    <row r="194" spans="1:13" s="1" customFormat="1" ht="15">
      <c r="A194" s="4"/>
      <c r="B194" s="4" t="s">
        <v>135</v>
      </c>
      <c r="C194" s="4">
        <v>1990</v>
      </c>
      <c r="D194" s="4" t="s">
        <v>23</v>
      </c>
      <c r="E194" s="12">
        <v>68.2</v>
      </c>
      <c r="F194" s="4" t="s">
        <v>13</v>
      </c>
      <c r="G194" s="4">
        <v>155</v>
      </c>
      <c r="H194" s="4">
        <f>G194</f>
        <v>155</v>
      </c>
      <c r="I194" s="4" t="s">
        <v>151</v>
      </c>
      <c r="J194" s="4">
        <v>18</v>
      </c>
      <c r="K194" s="5"/>
      <c r="L194" s="6"/>
      <c r="M194" s="5"/>
    </row>
    <row r="195" spans="1:13" s="1" customFormat="1" ht="15">
      <c r="A195" s="14"/>
      <c r="B195" s="14" t="s">
        <v>114</v>
      </c>
      <c r="C195" s="14">
        <v>1995</v>
      </c>
      <c r="D195" s="14" t="s">
        <v>27</v>
      </c>
      <c r="E195" s="15">
        <v>78.4</v>
      </c>
      <c r="F195" s="4" t="s">
        <v>13</v>
      </c>
      <c r="G195" s="14">
        <v>32</v>
      </c>
      <c r="H195" s="14">
        <f>G195</f>
        <v>32</v>
      </c>
      <c r="I195" s="14" t="s">
        <v>210</v>
      </c>
      <c r="J195" s="14">
        <v>15</v>
      </c>
      <c r="K195" s="5"/>
      <c r="L195" s="6"/>
      <c r="M195" s="5"/>
    </row>
    <row r="196" spans="1:13" s="1" customFormat="1" ht="15">
      <c r="A196" s="4"/>
      <c r="B196" s="4" t="s">
        <v>133</v>
      </c>
      <c r="C196" s="4">
        <v>1994</v>
      </c>
      <c r="D196" s="4" t="s">
        <v>21</v>
      </c>
      <c r="E196" s="12">
        <v>85.2</v>
      </c>
      <c r="F196" s="4" t="s">
        <v>13</v>
      </c>
      <c r="G196" s="4">
        <v>135</v>
      </c>
      <c r="H196" s="4">
        <f>G196</f>
        <v>135</v>
      </c>
      <c r="I196" s="4" t="s">
        <v>152</v>
      </c>
      <c r="J196" s="4">
        <v>16</v>
      </c>
      <c r="K196" s="5"/>
      <c r="L196" s="6"/>
      <c r="M196" s="5"/>
    </row>
    <row r="197" spans="1:13" s="1" customFormat="1" ht="15">
      <c r="A197" s="4"/>
      <c r="B197" s="4" t="s">
        <v>111</v>
      </c>
      <c r="C197" s="4">
        <v>1997</v>
      </c>
      <c r="D197" s="4" t="s">
        <v>23</v>
      </c>
      <c r="E197" s="12">
        <v>68.1</v>
      </c>
      <c r="F197" s="4" t="s">
        <v>13</v>
      </c>
      <c r="G197" s="4">
        <v>26</v>
      </c>
      <c r="H197" s="4">
        <f>G197</f>
        <v>26</v>
      </c>
      <c r="I197" s="4" t="s">
        <v>211</v>
      </c>
      <c r="J197" s="4">
        <v>0</v>
      </c>
      <c r="K197" s="5"/>
      <c r="L197" s="6"/>
      <c r="M197" s="5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5" s="9" customFormat="1" ht="18.75" customHeight="1">
      <c r="A200" s="57" t="s">
        <v>92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</row>
    <row r="201" s="9" customFormat="1" ht="12.75" hidden="1"/>
    <row r="202" spans="1:15" s="9" customFormat="1" ht="15" customHeight="1">
      <c r="A202" s="59" t="s">
        <v>34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</row>
    <row r="203" s="3" customFormat="1" ht="13.5" thickBot="1">
      <c r="A203" s="3" t="s">
        <v>120</v>
      </c>
    </row>
    <row r="204" spans="1:15" s="1" customFormat="1" ht="30.75" thickBot="1">
      <c r="A204" s="10" t="s">
        <v>1</v>
      </c>
      <c r="B204" s="10" t="s">
        <v>2</v>
      </c>
      <c r="C204" s="10" t="s">
        <v>3</v>
      </c>
      <c r="D204" s="10" t="s">
        <v>4</v>
      </c>
      <c r="E204" s="11" t="s">
        <v>24</v>
      </c>
      <c r="F204" s="11" t="s">
        <v>9</v>
      </c>
      <c r="G204" s="11" t="s">
        <v>12</v>
      </c>
      <c r="H204" s="11" t="s">
        <v>6</v>
      </c>
      <c r="I204" s="11" t="s">
        <v>7</v>
      </c>
      <c r="J204" s="11" t="s">
        <v>5</v>
      </c>
      <c r="K204" s="11" t="s">
        <v>6</v>
      </c>
      <c r="L204" s="11" t="s">
        <v>7</v>
      </c>
      <c r="M204" s="11" t="s">
        <v>0</v>
      </c>
      <c r="N204" s="11" t="s">
        <v>7</v>
      </c>
      <c r="O204" s="11" t="s">
        <v>8</v>
      </c>
    </row>
    <row r="205" spans="1:15" s="1" customFormat="1" ht="12.75">
      <c r="A205" s="4"/>
      <c r="B205" s="4" t="s">
        <v>93</v>
      </c>
      <c r="C205" s="4">
        <v>1995</v>
      </c>
      <c r="D205" s="4" t="s">
        <v>44</v>
      </c>
      <c r="E205" s="4">
        <v>57.8</v>
      </c>
      <c r="F205" s="4" t="s">
        <v>20</v>
      </c>
      <c r="G205" s="4">
        <v>30</v>
      </c>
      <c r="H205" s="4">
        <f>G205*2</f>
        <v>60</v>
      </c>
      <c r="I205" s="4"/>
      <c r="J205" s="4">
        <v>60</v>
      </c>
      <c r="K205" s="4">
        <f>J205</f>
        <v>60</v>
      </c>
      <c r="L205" s="4"/>
      <c r="M205" s="4">
        <f>H205+K205</f>
        <v>120</v>
      </c>
      <c r="N205" s="4">
        <v>1</v>
      </c>
      <c r="O205" s="4">
        <v>20</v>
      </c>
    </row>
    <row r="206" spans="1:15" s="1" customFormat="1" ht="12.75">
      <c r="A206" s="4"/>
      <c r="B206" s="4" t="s">
        <v>94</v>
      </c>
      <c r="C206" s="4">
        <v>1993</v>
      </c>
      <c r="D206" s="4" t="s">
        <v>23</v>
      </c>
      <c r="E206" s="4">
        <v>59.1</v>
      </c>
      <c r="F206" s="4" t="s">
        <v>19</v>
      </c>
      <c r="G206" s="4">
        <v>50</v>
      </c>
      <c r="H206" s="4">
        <f>G206*2</f>
        <v>100</v>
      </c>
      <c r="I206" s="4"/>
      <c r="J206" s="4">
        <v>69</v>
      </c>
      <c r="K206" s="4">
        <f>J206</f>
        <v>69</v>
      </c>
      <c r="L206" s="4"/>
      <c r="M206" s="4">
        <f>H206+K206</f>
        <v>169</v>
      </c>
      <c r="N206" s="4" t="s">
        <v>151</v>
      </c>
      <c r="O206" s="4">
        <v>18</v>
      </c>
    </row>
    <row r="207" spans="1:15" s="1" customFormat="1" ht="12.75">
      <c r="A207" s="4"/>
      <c r="B207" s="4" t="s">
        <v>77</v>
      </c>
      <c r="C207" s="4">
        <v>1996</v>
      </c>
      <c r="D207" s="4" t="s">
        <v>27</v>
      </c>
      <c r="E207" s="12">
        <v>56.3</v>
      </c>
      <c r="F207" s="4" t="s">
        <v>19</v>
      </c>
      <c r="G207" s="4">
        <v>21</v>
      </c>
      <c r="H207" s="4">
        <f>G207*2</f>
        <v>42</v>
      </c>
      <c r="I207" s="4"/>
      <c r="J207" s="4">
        <v>50</v>
      </c>
      <c r="K207" s="4">
        <f>J207</f>
        <v>50</v>
      </c>
      <c r="L207" s="4"/>
      <c r="M207" s="4">
        <f>H207+K207</f>
        <v>92</v>
      </c>
      <c r="N207" s="4" t="s">
        <v>152</v>
      </c>
      <c r="O207" s="4">
        <v>16</v>
      </c>
    </row>
    <row r="208" s="9" customFormat="1" ht="12.75"/>
    <row r="209" s="3" customFormat="1" ht="13.5" thickBot="1">
      <c r="A209" s="3" t="s">
        <v>121</v>
      </c>
    </row>
    <row r="210" spans="1:15" s="1" customFormat="1" ht="30.75" thickBot="1">
      <c r="A210" s="10" t="s">
        <v>1</v>
      </c>
      <c r="B210" s="10" t="s">
        <v>2</v>
      </c>
      <c r="C210" s="10" t="s">
        <v>3</v>
      </c>
      <c r="D210" s="10" t="s">
        <v>4</v>
      </c>
      <c r="E210" s="11" t="s">
        <v>24</v>
      </c>
      <c r="F210" s="11" t="s">
        <v>9</v>
      </c>
      <c r="G210" s="11" t="s">
        <v>12</v>
      </c>
      <c r="H210" s="11" t="s">
        <v>6</v>
      </c>
      <c r="I210" s="11" t="s">
        <v>7</v>
      </c>
      <c r="J210" s="11" t="s">
        <v>5</v>
      </c>
      <c r="K210" s="11" t="s">
        <v>6</v>
      </c>
      <c r="L210" s="11" t="s">
        <v>7</v>
      </c>
      <c r="M210" s="11" t="s">
        <v>0</v>
      </c>
      <c r="N210" s="11" t="s">
        <v>7</v>
      </c>
      <c r="O210" s="11" t="s">
        <v>8</v>
      </c>
    </row>
    <row r="211" spans="1:15" s="1" customFormat="1" ht="12.75">
      <c r="A211" s="4"/>
      <c r="B211" s="4" t="s">
        <v>95</v>
      </c>
      <c r="C211" s="4">
        <v>1990</v>
      </c>
      <c r="D211" s="4" t="s">
        <v>44</v>
      </c>
      <c r="E211" s="4">
        <v>67.5</v>
      </c>
      <c r="F211" s="4" t="s">
        <v>20</v>
      </c>
      <c r="G211" s="4">
        <v>66</v>
      </c>
      <c r="H211" s="4">
        <f>G211*2</f>
        <v>132</v>
      </c>
      <c r="I211" s="4"/>
      <c r="J211" s="4">
        <v>128</v>
      </c>
      <c r="K211" s="4">
        <f>J211</f>
        <v>128</v>
      </c>
      <c r="L211" s="4"/>
      <c r="M211" s="4">
        <f>H211+K211</f>
        <v>260</v>
      </c>
      <c r="N211" s="4">
        <v>2</v>
      </c>
      <c r="O211" s="4">
        <v>18</v>
      </c>
    </row>
    <row r="212" spans="1:15" s="1" customFormat="1" ht="12.75">
      <c r="A212" s="4"/>
      <c r="B212" s="4" t="s">
        <v>96</v>
      </c>
      <c r="C212" s="4">
        <v>1995</v>
      </c>
      <c r="D212" s="4" t="s">
        <v>23</v>
      </c>
      <c r="E212" s="4">
        <v>65.3</v>
      </c>
      <c r="F212" s="4" t="s">
        <v>20</v>
      </c>
      <c r="G212" s="4">
        <v>29</v>
      </c>
      <c r="H212" s="4">
        <f>G212*2</f>
        <v>58</v>
      </c>
      <c r="I212" s="4"/>
      <c r="J212" s="4">
        <v>40</v>
      </c>
      <c r="K212" s="4">
        <f>J212</f>
        <v>40</v>
      </c>
      <c r="L212" s="4"/>
      <c r="M212" s="4">
        <f>H212+K212</f>
        <v>98</v>
      </c>
      <c r="N212" s="4">
        <v>3</v>
      </c>
      <c r="O212" s="4">
        <v>16</v>
      </c>
    </row>
    <row r="213" spans="1:15" s="1" customFormat="1" ht="12.75">
      <c r="A213" s="4"/>
      <c r="B213" s="4" t="s">
        <v>97</v>
      </c>
      <c r="C213" s="4">
        <v>1992</v>
      </c>
      <c r="D213" s="4" t="s">
        <v>32</v>
      </c>
      <c r="E213" s="12">
        <v>67.9</v>
      </c>
      <c r="F213" s="4" t="s">
        <v>20</v>
      </c>
      <c r="G213" s="4">
        <v>102</v>
      </c>
      <c r="H213" s="4">
        <f>G213*2</f>
        <v>204</v>
      </c>
      <c r="I213" s="4"/>
      <c r="J213" s="4">
        <v>154</v>
      </c>
      <c r="K213" s="4">
        <f>J213</f>
        <v>154</v>
      </c>
      <c r="L213" s="4"/>
      <c r="M213" s="4">
        <f>H213+K213</f>
        <v>358</v>
      </c>
      <c r="N213" s="4">
        <v>1</v>
      </c>
      <c r="O213" s="4">
        <v>20</v>
      </c>
    </row>
    <row r="214" spans="1:15" s="1" customFormat="1" ht="12.75">
      <c r="A214" s="4"/>
      <c r="B214" s="4" t="s">
        <v>53</v>
      </c>
      <c r="C214" s="4">
        <v>1997</v>
      </c>
      <c r="D214" s="4" t="s">
        <v>23</v>
      </c>
      <c r="E214" s="4">
        <v>67.7</v>
      </c>
      <c r="F214" s="4" t="s">
        <v>19</v>
      </c>
      <c r="G214" s="4">
        <v>59</v>
      </c>
      <c r="H214" s="4">
        <f>G214*2</f>
        <v>118</v>
      </c>
      <c r="I214" s="4"/>
      <c r="J214" s="4">
        <v>94</v>
      </c>
      <c r="K214" s="4">
        <f>J214</f>
        <v>94</v>
      </c>
      <c r="L214" s="4"/>
      <c r="M214" s="4">
        <f>H214+K214</f>
        <v>212</v>
      </c>
      <c r="N214" s="4" t="s">
        <v>152</v>
      </c>
      <c r="O214" s="4">
        <v>0</v>
      </c>
    </row>
    <row r="215" spans="1:15" s="1" customFormat="1" ht="12.75">
      <c r="A215" s="4"/>
      <c r="B215" s="4" t="s">
        <v>25</v>
      </c>
      <c r="C215" s="4">
        <v>1995</v>
      </c>
      <c r="D215" s="4" t="s">
        <v>21</v>
      </c>
      <c r="E215" s="12">
        <v>66</v>
      </c>
      <c r="F215" s="4" t="s">
        <v>19</v>
      </c>
      <c r="G215" s="4">
        <v>100</v>
      </c>
      <c r="H215" s="4">
        <f>G215*2</f>
        <v>200</v>
      </c>
      <c r="I215" s="4"/>
      <c r="J215" s="4">
        <v>101</v>
      </c>
      <c r="K215" s="4">
        <f>J215</f>
        <v>101</v>
      </c>
      <c r="L215" s="4"/>
      <c r="M215" s="4">
        <f>H215+K215</f>
        <v>301</v>
      </c>
      <c r="N215" s="4" t="s">
        <v>151</v>
      </c>
      <c r="O215" s="4">
        <v>15</v>
      </c>
    </row>
    <row r="216" s="9" customFormat="1" ht="12.75"/>
    <row r="217" s="3" customFormat="1" ht="13.5" thickBot="1">
      <c r="A217" s="3" t="s">
        <v>122</v>
      </c>
    </row>
    <row r="218" spans="1:15" s="1" customFormat="1" ht="30.75" thickBot="1">
      <c r="A218" s="10" t="s">
        <v>1</v>
      </c>
      <c r="B218" s="10" t="s">
        <v>2</v>
      </c>
      <c r="C218" s="10" t="s">
        <v>3</v>
      </c>
      <c r="D218" s="10" t="s">
        <v>4</v>
      </c>
      <c r="E218" s="11" t="s">
        <v>24</v>
      </c>
      <c r="F218" s="11" t="s">
        <v>9</v>
      </c>
      <c r="G218" s="11" t="s">
        <v>12</v>
      </c>
      <c r="H218" s="11" t="s">
        <v>6</v>
      </c>
      <c r="I218" s="11" t="s">
        <v>7</v>
      </c>
      <c r="J218" s="11" t="s">
        <v>5</v>
      </c>
      <c r="K218" s="11" t="s">
        <v>6</v>
      </c>
      <c r="L218" s="11" t="s">
        <v>7</v>
      </c>
      <c r="M218" s="11" t="s">
        <v>0</v>
      </c>
      <c r="N218" s="11" t="s">
        <v>7</v>
      </c>
      <c r="O218" s="11" t="s">
        <v>8</v>
      </c>
    </row>
    <row r="219" spans="1:15" s="1" customFormat="1" ht="12.75">
      <c r="A219" s="4"/>
      <c r="B219" s="4" t="s">
        <v>98</v>
      </c>
      <c r="C219" s="4">
        <v>1991</v>
      </c>
      <c r="D219" s="4" t="s">
        <v>44</v>
      </c>
      <c r="E219" s="12">
        <v>69.3</v>
      </c>
      <c r="F219" s="4" t="s">
        <v>20</v>
      </c>
      <c r="G219" s="4">
        <v>56</v>
      </c>
      <c r="H219" s="4">
        <f>G219*2</f>
        <v>112</v>
      </c>
      <c r="I219" s="14"/>
      <c r="J219" s="14">
        <v>70</v>
      </c>
      <c r="K219" s="14">
        <f>J219</f>
        <v>70</v>
      </c>
      <c r="L219" s="14"/>
      <c r="M219" s="4">
        <f>H219+K219</f>
        <v>182</v>
      </c>
      <c r="N219" s="14">
        <v>2</v>
      </c>
      <c r="O219" s="4">
        <v>18</v>
      </c>
    </row>
    <row r="220" spans="1:15" s="1" customFormat="1" ht="12.75">
      <c r="A220" s="4"/>
      <c r="B220" s="4" t="s">
        <v>99</v>
      </c>
      <c r="C220" s="4">
        <v>1991</v>
      </c>
      <c r="D220" s="4" t="s">
        <v>32</v>
      </c>
      <c r="E220" s="12">
        <v>72.8</v>
      </c>
      <c r="F220" s="4" t="s">
        <v>20</v>
      </c>
      <c r="G220" s="4">
        <v>81</v>
      </c>
      <c r="H220" s="4">
        <f>G220*2</f>
        <v>162</v>
      </c>
      <c r="I220" s="4"/>
      <c r="J220" s="4">
        <v>112</v>
      </c>
      <c r="K220" s="4">
        <f>J220</f>
        <v>112</v>
      </c>
      <c r="L220" s="4"/>
      <c r="M220" s="4">
        <f>H220+K220</f>
        <v>274</v>
      </c>
      <c r="N220" s="4">
        <v>1</v>
      </c>
      <c r="O220" s="4">
        <v>20</v>
      </c>
    </row>
    <row r="221" spans="1:15" s="1" customFormat="1" ht="12.75">
      <c r="A221" s="4"/>
      <c r="B221" s="4" t="s">
        <v>100</v>
      </c>
      <c r="C221" s="4">
        <v>1992</v>
      </c>
      <c r="D221" s="4" t="s">
        <v>23</v>
      </c>
      <c r="E221" s="12">
        <v>68.9</v>
      </c>
      <c r="F221" s="50" t="s">
        <v>20</v>
      </c>
      <c r="G221" s="4">
        <v>24</v>
      </c>
      <c r="H221" s="4">
        <f>G221*2</f>
        <v>48</v>
      </c>
      <c r="I221" s="4"/>
      <c r="J221" s="4">
        <v>77</v>
      </c>
      <c r="K221" s="4">
        <f>J221</f>
        <v>77</v>
      </c>
      <c r="L221" s="4"/>
      <c r="M221" s="4">
        <f>H221+K221</f>
        <v>125</v>
      </c>
      <c r="N221" s="4">
        <v>3</v>
      </c>
      <c r="O221" s="4">
        <v>16</v>
      </c>
    </row>
    <row r="222" spans="1:15" s="1" customFormat="1" ht="12.75">
      <c r="A222" s="4"/>
      <c r="B222" s="4" t="s">
        <v>50</v>
      </c>
      <c r="C222" s="4">
        <v>1994</v>
      </c>
      <c r="D222" s="4" t="s">
        <v>23</v>
      </c>
      <c r="E222" s="12">
        <v>68.5</v>
      </c>
      <c r="F222" s="4" t="s">
        <v>19</v>
      </c>
      <c r="G222" s="4">
        <v>74</v>
      </c>
      <c r="H222" s="4">
        <f>G222*2</f>
        <v>148</v>
      </c>
      <c r="I222" s="4"/>
      <c r="J222" s="4">
        <v>100</v>
      </c>
      <c r="K222" s="4">
        <f>J222</f>
        <v>100</v>
      </c>
      <c r="L222" s="4"/>
      <c r="M222" s="4">
        <f>H222+K222</f>
        <v>248</v>
      </c>
      <c r="N222" s="4" t="s">
        <v>151</v>
      </c>
      <c r="O222" s="4">
        <v>0</v>
      </c>
    </row>
    <row r="223" spans="1:15" s="1" customFormat="1" ht="12.75">
      <c r="A223" s="4"/>
      <c r="B223" s="4" t="s">
        <v>208</v>
      </c>
      <c r="C223" s="4">
        <v>1995</v>
      </c>
      <c r="D223" s="4" t="s">
        <v>207</v>
      </c>
      <c r="E223" s="12">
        <v>70.1</v>
      </c>
      <c r="F223" s="4" t="s">
        <v>19</v>
      </c>
      <c r="G223" s="4">
        <v>51</v>
      </c>
      <c r="H223" s="4">
        <f>G223*2</f>
        <v>102</v>
      </c>
      <c r="I223" s="4"/>
      <c r="J223" s="4">
        <v>107</v>
      </c>
      <c r="K223" s="4">
        <f>J223</f>
        <v>107</v>
      </c>
      <c r="L223" s="4"/>
      <c r="M223" s="4">
        <f>H223+K223</f>
        <v>209</v>
      </c>
      <c r="N223" s="4" t="s">
        <v>152</v>
      </c>
      <c r="O223" s="4">
        <v>15</v>
      </c>
    </row>
    <row r="224" spans="1:15" s="1" customFormat="1" ht="12.75">
      <c r="A224" s="5"/>
      <c r="B224" s="5"/>
      <c r="C224" s="5"/>
      <c r="D224" s="5"/>
      <c r="E224" s="13"/>
      <c r="F224" s="17"/>
      <c r="G224" s="5"/>
      <c r="H224" s="5"/>
      <c r="I224" s="5"/>
      <c r="J224" s="5"/>
      <c r="K224" s="5"/>
      <c r="L224" s="5"/>
      <c r="M224" s="5"/>
      <c r="N224" s="5"/>
      <c r="O224" s="5"/>
    </row>
    <row r="225" s="3" customFormat="1" ht="13.5" thickBot="1">
      <c r="A225" s="3" t="s">
        <v>123</v>
      </c>
    </row>
    <row r="226" spans="1:15" s="1" customFormat="1" ht="30.75" thickBot="1">
      <c r="A226" s="10" t="s">
        <v>1</v>
      </c>
      <c r="B226" s="10" t="s">
        <v>2</v>
      </c>
      <c r="C226" s="10" t="s">
        <v>3</v>
      </c>
      <c r="D226" s="10" t="s">
        <v>4</v>
      </c>
      <c r="E226" s="11" t="s">
        <v>24</v>
      </c>
      <c r="F226" s="11" t="s">
        <v>9</v>
      </c>
      <c r="G226" s="11" t="s">
        <v>12</v>
      </c>
      <c r="H226" s="11" t="s">
        <v>6</v>
      </c>
      <c r="I226" s="11" t="s">
        <v>7</v>
      </c>
      <c r="J226" s="11" t="s">
        <v>5</v>
      </c>
      <c r="K226" s="11" t="s">
        <v>6</v>
      </c>
      <c r="L226" s="11" t="s">
        <v>7</v>
      </c>
      <c r="M226" s="11" t="s">
        <v>0</v>
      </c>
      <c r="N226" s="11" t="s">
        <v>7</v>
      </c>
      <c r="O226" s="11" t="s">
        <v>8</v>
      </c>
    </row>
    <row r="227" spans="1:15" s="1" customFormat="1" ht="12.75">
      <c r="A227" s="4"/>
      <c r="B227" s="4" t="s">
        <v>101</v>
      </c>
      <c r="C227" s="4">
        <v>1992</v>
      </c>
      <c r="D227" s="4" t="s">
        <v>23</v>
      </c>
      <c r="E227" s="4">
        <v>73.2</v>
      </c>
      <c r="F227" s="4" t="s">
        <v>20</v>
      </c>
      <c r="G227" s="4">
        <v>70</v>
      </c>
      <c r="H227" s="4">
        <f aca="true" t="shared" si="0" ref="H227:H233">G227*2</f>
        <v>140</v>
      </c>
      <c r="I227" s="14"/>
      <c r="J227" s="14">
        <v>70</v>
      </c>
      <c r="K227" s="14">
        <f aca="true" t="shared" si="1" ref="K227:K233">J227</f>
        <v>70</v>
      </c>
      <c r="L227" s="14"/>
      <c r="M227" s="4">
        <f aca="true" t="shared" si="2" ref="M227:M233">H227+K227</f>
        <v>210</v>
      </c>
      <c r="N227" s="4">
        <v>2</v>
      </c>
      <c r="O227" s="4">
        <v>18</v>
      </c>
    </row>
    <row r="228" spans="1:15" s="1" customFormat="1" ht="12.75">
      <c r="A228" s="4"/>
      <c r="B228" s="4" t="s">
        <v>102</v>
      </c>
      <c r="C228" s="4">
        <v>1990</v>
      </c>
      <c r="D228" s="4" t="s">
        <v>32</v>
      </c>
      <c r="E228" s="12">
        <v>77.7</v>
      </c>
      <c r="F228" s="4" t="s">
        <v>20</v>
      </c>
      <c r="G228" s="4">
        <v>123</v>
      </c>
      <c r="H228" s="4">
        <f t="shared" si="0"/>
        <v>246</v>
      </c>
      <c r="I228" s="4"/>
      <c r="J228" s="4">
        <v>112</v>
      </c>
      <c r="K228" s="4">
        <f t="shared" si="1"/>
        <v>112</v>
      </c>
      <c r="L228" s="4"/>
      <c r="M228" s="4">
        <f t="shared" si="2"/>
        <v>358</v>
      </c>
      <c r="N228" s="4">
        <v>1</v>
      </c>
      <c r="O228" s="4">
        <v>20</v>
      </c>
    </row>
    <row r="229" spans="1:15" s="1" customFormat="1" ht="12.75">
      <c r="A229" s="4"/>
      <c r="B229" s="4" t="s">
        <v>142</v>
      </c>
      <c r="C229" s="4">
        <v>1993</v>
      </c>
      <c r="D229" s="4" t="s">
        <v>21</v>
      </c>
      <c r="E229" s="12">
        <v>78</v>
      </c>
      <c r="F229" s="4" t="s">
        <v>20</v>
      </c>
      <c r="G229" s="4">
        <v>25</v>
      </c>
      <c r="H229" s="4">
        <f t="shared" si="0"/>
        <v>50</v>
      </c>
      <c r="I229" s="4"/>
      <c r="J229" s="4">
        <v>55</v>
      </c>
      <c r="K229" s="4">
        <f t="shared" si="1"/>
        <v>55</v>
      </c>
      <c r="L229" s="4"/>
      <c r="M229" s="4">
        <f t="shared" si="2"/>
        <v>105</v>
      </c>
      <c r="N229" s="4">
        <v>3</v>
      </c>
      <c r="O229" s="4">
        <v>16</v>
      </c>
    </row>
    <row r="230" spans="1:15" s="1" customFormat="1" ht="12.75">
      <c r="A230" s="4"/>
      <c r="B230" s="4" t="s">
        <v>103</v>
      </c>
      <c r="C230" s="4">
        <v>1992</v>
      </c>
      <c r="D230" s="4" t="s">
        <v>23</v>
      </c>
      <c r="E230" s="12">
        <v>77.6</v>
      </c>
      <c r="F230" s="4" t="s">
        <v>19</v>
      </c>
      <c r="G230" s="4">
        <v>45</v>
      </c>
      <c r="H230" s="4">
        <f t="shared" si="0"/>
        <v>90</v>
      </c>
      <c r="I230" s="4"/>
      <c r="J230" s="4">
        <v>36</v>
      </c>
      <c r="K230" s="4">
        <f t="shared" si="1"/>
        <v>36</v>
      </c>
      <c r="L230" s="4"/>
      <c r="M230" s="4">
        <f t="shared" si="2"/>
        <v>126</v>
      </c>
      <c r="N230" s="4" t="s">
        <v>222</v>
      </c>
      <c r="O230" s="4">
        <v>0</v>
      </c>
    </row>
    <row r="231" spans="1:15" s="1" customFormat="1" ht="12.75">
      <c r="A231" s="4"/>
      <c r="B231" s="4" t="s">
        <v>22</v>
      </c>
      <c r="C231" s="4">
        <v>1995</v>
      </c>
      <c r="D231" s="4" t="s">
        <v>23</v>
      </c>
      <c r="E231" s="4">
        <v>77.5</v>
      </c>
      <c r="F231" s="4" t="s">
        <v>19</v>
      </c>
      <c r="G231" s="4">
        <v>101</v>
      </c>
      <c r="H231" s="4">
        <f t="shared" si="0"/>
        <v>202</v>
      </c>
      <c r="I231" s="4"/>
      <c r="J231" s="4">
        <v>162</v>
      </c>
      <c r="K231" s="4">
        <f t="shared" si="1"/>
        <v>162</v>
      </c>
      <c r="L231" s="4"/>
      <c r="M231" s="4">
        <f t="shared" si="2"/>
        <v>364</v>
      </c>
      <c r="N231" s="4" t="s">
        <v>151</v>
      </c>
      <c r="O231" s="4">
        <v>0</v>
      </c>
    </row>
    <row r="232" spans="1:15" s="1" customFormat="1" ht="12.75">
      <c r="A232" s="4"/>
      <c r="B232" s="4" t="s">
        <v>137</v>
      </c>
      <c r="C232" s="4">
        <v>1995</v>
      </c>
      <c r="D232" s="4" t="s">
        <v>21</v>
      </c>
      <c r="E232" s="4">
        <v>77.3</v>
      </c>
      <c r="F232" s="4" t="s">
        <v>19</v>
      </c>
      <c r="G232" s="4">
        <v>75</v>
      </c>
      <c r="H232" s="4">
        <f t="shared" si="0"/>
        <v>150</v>
      </c>
      <c r="I232" s="4"/>
      <c r="J232" s="4">
        <v>158</v>
      </c>
      <c r="K232" s="4">
        <f t="shared" si="1"/>
        <v>158</v>
      </c>
      <c r="L232" s="4"/>
      <c r="M232" s="4">
        <f t="shared" si="2"/>
        <v>308</v>
      </c>
      <c r="N232" s="4" t="s">
        <v>152</v>
      </c>
      <c r="O232" s="4">
        <v>0</v>
      </c>
    </row>
    <row r="233" spans="1:15" s="1" customFormat="1" ht="12.75">
      <c r="A233" s="4"/>
      <c r="B233" s="4" t="s">
        <v>81</v>
      </c>
      <c r="C233" s="4">
        <v>1996</v>
      </c>
      <c r="D233" s="4" t="s">
        <v>44</v>
      </c>
      <c r="E233" s="4">
        <v>78</v>
      </c>
      <c r="F233" s="4" t="s">
        <v>19</v>
      </c>
      <c r="G233" s="4">
        <v>87</v>
      </c>
      <c r="H233" s="4">
        <f t="shared" si="0"/>
        <v>174</v>
      </c>
      <c r="I233" s="4"/>
      <c r="J233" s="4">
        <v>117</v>
      </c>
      <c r="K233" s="4">
        <f t="shared" si="1"/>
        <v>117</v>
      </c>
      <c r="L233" s="4"/>
      <c r="M233" s="4">
        <f t="shared" si="2"/>
        <v>291</v>
      </c>
      <c r="N233" s="4" t="s">
        <v>210</v>
      </c>
      <c r="O233" s="4">
        <v>15</v>
      </c>
    </row>
    <row r="234" spans="1:15" s="1" customFormat="1" ht="12.75">
      <c r="A234" s="4"/>
      <c r="B234" s="4" t="s">
        <v>219</v>
      </c>
      <c r="C234" s="4">
        <v>1995</v>
      </c>
      <c r="D234" s="4" t="s">
        <v>213</v>
      </c>
      <c r="E234" s="4">
        <v>76.5</v>
      </c>
      <c r="F234" s="4" t="s">
        <v>19</v>
      </c>
      <c r="G234" s="4">
        <v>75</v>
      </c>
      <c r="H234" s="4">
        <f>G234*2</f>
        <v>150</v>
      </c>
      <c r="I234" s="4"/>
      <c r="J234" s="4">
        <v>140</v>
      </c>
      <c r="K234" s="4">
        <f>J234</f>
        <v>140</v>
      </c>
      <c r="L234" s="4"/>
      <c r="M234" s="4">
        <f>H234+K234</f>
        <v>290</v>
      </c>
      <c r="N234" s="4" t="s">
        <v>211</v>
      </c>
      <c r="O234" s="4">
        <v>14</v>
      </c>
    </row>
    <row r="235" s="9" customFormat="1" ht="12.75"/>
    <row r="236" s="3" customFormat="1" ht="13.5" thickBot="1">
      <c r="A236" s="3" t="s">
        <v>124</v>
      </c>
    </row>
    <row r="237" spans="1:15" s="1" customFormat="1" ht="30.75" thickBot="1">
      <c r="A237" s="10" t="s">
        <v>1</v>
      </c>
      <c r="B237" s="10" t="s">
        <v>2</v>
      </c>
      <c r="C237" s="10" t="s">
        <v>3</v>
      </c>
      <c r="D237" s="10" t="s">
        <v>4</v>
      </c>
      <c r="E237" s="11" t="s">
        <v>24</v>
      </c>
      <c r="F237" s="11" t="s">
        <v>9</v>
      </c>
      <c r="G237" s="11" t="s">
        <v>12</v>
      </c>
      <c r="H237" s="11" t="s">
        <v>6</v>
      </c>
      <c r="I237" s="11" t="s">
        <v>7</v>
      </c>
      <c r="J237" s="11" t="s">
        <v>5</v>
      </c>
      <c r="K237" s="11" t="s">
        <v>6</v>
      </c>
      <c r="L237" s="11" t="s">
        <v>7</v>
      </c>
      <c r="M237" s="11" t="s">
        <v>0</v>
      </c>
      <c r="N237" s="11" t="s">
        <v>7</v>
      </c>
      <c r="O237" s="11" t="s">
        <v>8</v>
      </c>
    </row>
    <row r="238" spans="1:15" s="1" customFormat="1" ht="12.75">
      <c r="A238" s="4"/>
      <c r="B238" s="4" t="s">
        <v>58</v>
      </c>
      <c r="C238" s="4">
        <v>1992</v>
      </c>
      <c r="D238" s="4" t="s">
        <v>23</v>
      </c>
      <c r="E238" s="12">
        <v>84</v>
      </c>
      <c r="F238" s="4" t="s">
        <v>20</v>
      </c>
      <c r="G238" s="4">
        <v>23</v>
      </c>
      <c r="H238" s="4">
        <f>G238*2</f>
        <v>46</v>
      </c>
      <c r="I238" s="4"/>
      <c r="J238" s="4">
        <v>60</v>
      </c>
      <c r="K238" s="4">
        <f>J238</f>
        <v>60</v>
      </c>
      <c r="L238" s="4"/>
      <c r="M238" s="4">
        <f>H238+K238</f>
        <v>106</v>
      </c>
      <c r="N238" s="4">
        <v>2</v>
      </c>
      <c r="O238" s="4">
        <v>18</v>
      </c>
    </row>
    <row r="239" spans="1:15" s="1" customFormat="1" ht="12.75">
      <c r="A239" s="4"/>
      <c r="B239" s="4" t="s">
        <v>104</v>
      </c>
      <c r="C239" s="4">
        <v>1990</v>
      </c>
      <c r="D239" s="4" t="s">
        <v>32</v>
      </c>
      <c r="E239" s="12">
        <v>84.8</v>
      </c>
      <c r="F239" s="4" t="s">
        <v>20</v>
      </c>
      <c r="G239" s="4">
        <v>118</v>
      </c>
      <c r="H239" s="4">
        <f>G239*2</f>
        <v>236</v>
      </c>
      <c r="I239" s="4"/>
      <c r="J239" s="4">
        <v>183</v>
      </c>
      <c r="K239" s="4">
        <f>J239</f>
        <v>183</v>
      </c>
      <c r="L239" s="4"/>
      <c r="M239" s="4">
        <f>H239+K239</f>
        <v>419</v>
      </c>
      <c r="N239" s="4">
        <v>1</v>
      </c>
      <c r="O239" s="4">
        <v>20</v>
      </c>
    </row>
    <row r="240" spans="1:15" s="1" customFormat="1" ht="12.75">
      <c r="A240" s="4"/>
      <c r="B240" s="4" t="s">
        <v>54</v>
      </c>
      <c r="C240" s="4">
        <v>1995</v>
      </c>
      <c r="D240" s="4" t="s">
        <v>23</v>
      </c>
      <c r="E240" s="4">
        <v>78.2</v>
      </c>
      <c r="F240" s="4" t="s">
        <v>19</v>
      </c>
      <c r="G240" s="4">
        <v>26</v>
      </c>
      <c r="H240" s="4">
        <f>G240*2</f>
        <v>52</v>
      </c>
      <c r="I240" s="4"/>
      <c r="J240" s="4">
        <v>51</v>
      </c>
      <c r="K240" s="4">
        <f>J240</f>
        <v>51</v>
      </c>
      <c r="L240" s="4"/>
      <c r="M240" s="4">
        <f>H240+K240</f>
        <v>103</v>
      </c>
      <c r="N240" s="4" t="s">
        <v>151</v>
      </c>
      <c r="O240" s="4">
        <v>0</v>
      </c>
    </row>
    <row r="241" spans="1:15" s="1" customFormat="1" ht="12.75">
      <c r="A241" s="4"/>
      <c r="B241" s="4" t="s">
        <v>209</v>
      </c>
      <c r="C241" s="4">
        <v>1995</v>
      </c>
      <c r="D241" s="4" t="s">
        <v>207</v>
      </c>
      <c r="E241" s="4">
        <v>80.2</v>
      </c>
      <c r="F241" s="4" t="s">
        <v>19</v>
      </c>
      <c r="G241" s="4">
        <v>21</v>
      </c>
      <c r="H241" s="4">
        <f>G241*2</f>
        <v>42</v>
      </c>
      <c r="I241" s="4"/>
      <c r="J241" s="4">
        <v>50</v>
      </c>
      <c r="K241" s="4">
        <f>J241</f>
        <v>50</v>
      </c>
      <c r="L241" s="4"/>
      <c r="M241" s="4">
        <f>H241+K241</f>
        <v>92</v>
      </c>
      <c r="N241" s="4" t="s">
        <v>152</v>
      </c>
      <c r="O241" s="4">
        <v>16</v>
      </c>
    </row>
    <row r="242" spans="1:15" s="1" customFormat="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="9" customFormat="1" ht="12.75"/>
    <row r="244" s="3" customFormat="1" ht="13.5" thickBot="1">
      <c r="A244" s="3" t="s">
        <v>125</v>
      </c>
    </row>
    <row r="245" spans="1:15" s="1" customFormat="1" ht="30.75" thickBot="1">
      <c r="A245" s="10" t="s">
        <v>1</v>
      </c>
      <c r="B245" s="10" t="s">
        <v>2</v>
      </c>
      <c r="C245" s="10" t="s">
        <v>3</v>
      </c>
      <c r="D245" s="10" t="s">
        <v>4</v>
      </c>
      <c r="E245" s="11" t="s">
        <v>24</v>
      </c>
      <c r="F245" s="11" t="s">
        <v>9</v>
      </c>
      <c r="G245" s="11" t="s">
        <v>12</v>
      </c>
      <c r="H245" s="11" t="s">
        <v>6</v>
      </c>
      <c r="I245" s="11" t="s">
        <v>7</v>
      </c>
      <c r="J245" s="11" t="s">
        <v>5</v>
      </c>
      <c r="K245" s="11" t="s">
        <v>6</v>
      </c>
      <c r="L245" s="11" t="s">
        <v>7</v>
      </c>
      <c r="M245" s="11" t="s">
        <v>0</v>
      </c>
      <c r="N245" s="11" t="s">
        <v>7</v>
      </c>
      <c r="O245" s="11" t="s">
        <v>8</v>
      </c>
    </row>
    <row r="246" spans="1:15" s="1" customFormat="1" ht="12.75">
      <c r="A246" s="4"/>
      <c r="B246" s="4" t="s">
        <v>59</v>
      </c>
      <c r="C246" s="4">
        <v>1992</v>
      </c>
      <c r="D246" s="4" t="s">
        <v>23</v>
      </c>
      <c r="E246" s="12">
        <v>86.4</v>
      </c>
      <c r="F246" s="4" t="s">
        <v>20</v>
      </c>
      <c r="G246" s="4">
        <v>41</v>
      </c>
      <c r="H246" s="4">
        <f>G246*2</f>
        <v>82</v>
      </c>
      <c r="I246" s="4"/>
      <c r="J246" s="4">
        <v>50</v>
      </c>
      <c r="K246" s="4">
        <f>J246</f>
        <v>50</v>
      </c>
      <c r="L246" s="4"/>
      <c r="M246" s="4">
        <f>H246+K246</f>
        <v>132</v>
      </c>
      <c r="N246" s="4">
        <v>3</v>
      </c>
      <c r="O246" s="4">
        <v>16</v>
      </c>
    </row>
    <row r="247" spans="1:15" s="1" customFormat="1" ht="12.75">
      <c r="A247" s="4"/>
      <c r="B247" s="4" t="s">
        <v>105</v>
      </c>
      <c r="C247" s="4">
        <v>1992</v>
      </c>
      <c r="D247" s="4" t="s">
        <v>32</v>
      </c>
      <c r="E247" s="12">
        <v>91.8</v>
      </c>
      <c r="F247" s="4" t="s">
        <v>20</v>
      </c>
      <c r="G247" s="4">
        <v>85</v>
      </c>
      <c r="H247" s="4">
        <f>G247*2</f>
        <v>170</v>
      </c>
      <c r="I247" s="14"/>
      <c r="J247" s="14">
        <v>100</v>
      </c>
      <c r="K247" s="14">
        <f>J247</f>
        <v>100</v>
      </c>
      <c r="L247" s="14"/>
      <c r="M247" s="4">
        <f>H247+K247</f>
        <v>270</v>
      </c>
      <c r="N247" s="4">
        <v>1</v>
      </c>
      <c r="O247" s="4">
        <v>20</v>
      </c>
    </row>
    <row r="248" spans="1:15" s="1" customFormat="1" ht="12.75">
      <c r="A248" s="4"/>
      <c r="B248" s="4" t="s">
        <v>141</v>
      </c>
      <c r="C248" s="4">
        <v>1991</v>
      </c>
      <c r="D248" s="4" t="s">
        <v>21</v>
      </c>
      <c r="E248" s="12">
        <v>89.1</v>
      </c>
      <c r="F248" s="4" t="s">
        <v>20</v>
      </c>
      <c r="G248" s="4">
        <v>61</v>
      </c>
      <c r="H248" s="4">
        <f>G248*2</f>
        <v>122</v>
      </c>
      <c r="I248" s="4"/>
      <c r="J248" s="4">
        <v>80</v>
      </c>
      <c r="K248" s="4">
        <f>J248</f>
        <v>80</v>
      </c>
      <c r="L248" s="4"/>
      <c r="M248" s="4">
        <f>H248+K248</f>
        <v>202</v>
      </c>
      <c r="N248" s="4">
        <v>2</v>
      </c>
      <c r="O248" s="4">
        <v>18</v>
      </c>
    </row>
    <row r="249" spans="1:15" s="1" customFormat="1" ht="12.75">
      <c r="A249" s="4"/>
      <c r="B249" s="4" t="s">
        <v>91</v>
      </c>
      <c r="C249" s="4">
        <v>1994</v>
      </c>
      <c r="D249" s="4" t="s">
        <v>23</v>
      </c>
      <c r="E249" s="12">
        <v>90.4</v>
      </c>
      <c r="F249" s="4" t="s">
        <v>19</v>
      </c>
      <c r="G249" s="4">
        <v>91</v>
      </c>
      <c r="H249" s="4">
        <f>G249*2</f>
        <v>182</v>
      </c>
      <c r="I249" s="4"/>
      <c r="J249" s="4">
        <v>81</v>
      </c>
      <c r="K249" s="4">
        <f>J249</f>
        <v>81</v>
      </c>
      <c r="L249" s="4"/>
      <c r="M249" s="4">
        <f>H249+K249</f>
        <v>263</v>
      </c>
      <c r="N249" s="4" t="s">
        <v>152</v>
      </c>
      <c r="O249" s="4">
        <v>0</v>
      </c>
    </row>
    <row r="250" spans="1:15" s="1" customFormat="1" ht="12.75">
      <c r="A250" s="4"/>
      <c r="B250" s="4" t="s">
        <v>132</v>
      </c>
      <c r="C250" s="4">
        <v>1995</v>
      </c>
      <c r="D250" s="4" t="s">
        <v>21</v>
      </c>
      <c r="E250" s="12">
        <v>89.5</v>
      </c>
      <c r="F250" s="4" t="s">
        <v>19</v>
      </c>
      <c r="G250" s="4">
        <v>70</v>
      </c>
      <c r="H250" s="4">
        <f>G250*2</f>
        <v>140</v>
      </c>
      <c r="I250" s="4"/>
      <c r="J250" s="4">
        <v>132</v>
      </c>
      <c r="K250" s="4">
        <f>J250</f>
        <v>132</v>
      </c>
      <c r="L250" s="4"/>
      <c r="M250" s="4">
        <f>H250+K250</f>
        <v>272</v>
      </c>
      <c r="N250" s="4" t="s">
        <v>151</v>
      </c>
      <c r="O250" s="4">
        <v>0</v>
      </c>
    </row>
    <row r="251" spans="1:15" s="1" customFormat="1" ht="12.75">
      <c r="A251" s="5"/>
      <c r="B251" s="5"/>
      <c r="C251" s="5"/>
      <c r="D251" s="5"/>
      <c r="E251" s="13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="3" customFormat="1" ht="13.5" thickBot="1">
      <c r="A253" s="3" t="s">
        <v>126</v>
      </c>
    </row>
    <row r="254" spans="1:15" s="1" customFormat="1" ht="30.75" thickBot="1">
      <c r="A254" s="10" t="s">
        <v>1</v>
      </c>
      <c r="B254" s="10" t="s">
        <v>2</v>
      </c>
      <c r="C254" s="10" t="s">
        <v>3</v>
      </c>
      <c r="D254" s="10" t="s">
        <v>4</v>
      </c>
      <c r="E254" s="11" t="s">
        <v>24</v>
      </c>
      <c r="F254" s="11" t="s">
        <v>9</v>
      </c>
      <c r="G254" s="11" t="s">
        <v>12</v>
      </c>
      <c r="H254" s="11" t="s">
        <v>6</v>
      </c>
      <c r="I254" s="11" t="s">
        <v>7</v>
      </c>
      <c r="J254" s="11" t="s">
        <v>5</v>
      </c>
      <c r="K254" s="11" t="s">
        <v>6</v>
      </c>
      <c r="L254" s="11" t="s">
        <v>7</v>
      </c>
      <c r="M254" s="11" t="s">
        <v>0</v>
      </c>
      <c r="N254" s="11" t="s">
        <v>7</v>
      </c>
      <c r="O254" s="11" t="s">
        <v>8</v>
      </c>
    </row>
    <row r="255" spans="1:15" s="1" customFormat="1" ht="12.75">
      <c r="A255" s="4"/>
      <c r="B255" s="4" t="s">
        <v>106</v>
      </c>
      <c r="C255" s="4">
        <v>1990</v>
      </c>
      <c r="D255" s="4" t="s">
        <v>44</v>
      </c>
      <c r="E255" s="4">
        <v>96.4</v>
      </c>
      <c r="F255" s="4" t="s">
        <v>20</v>
      </c>
      <c r="G255" s="4">
        <v>75</v>
      </c>
      <c r="H255" s="4">
        <f>G255*2</f>
        <v>150</v>
      </c>
      <c r="I255" s="4"/>
      <c r="J255" s="4">
        <v>141</v>
      </c>
      <c r="K255" s="4">
        <f>J255</f>
        <v>141</v>
      </c>
      <c r="L255" s="4"/>
      <c r="M255" s="4">
        <f>H255+K255</f>
        <v>291</v>
      </c>
      <c r="N255" s="4">
        <v>1</v>
      </c>
      <c r="O255" s="4">
        <v>20</v>
      </c>
    </row>
    <row r="256" spans="1:15" s="1" customFormat="1" ht="12.75">
      <c r="A256" s="4"/>
      <c r="B256" s="4" t="s">
        <v>60</v>
      </c>
      <c r="C256" s="4">
        <v>1993</v>
      </c>
      <c r="D256" s="4" t="s">
        <v>23</v>
      </c>
      <c r="E256" s="12">
        <v>96.4</v>
      </c>
      <c r="F256" s="4" t="s">
        <v>20</v>
      </c>
      <c r="G256" s="4">
        <v>40</v>
      </c>
      <c r="H256" s="4">
        <f>G256*2</f>
        <v>80</v>
      </c>
      <c r="I256" s="4"/>
      <c r="J256" s="4">
        <v>107</v>
      </c>
      <c r="K256" s="4">
        <f>J256</f>
        <v>107</v>
      </c>
      <c r="L256" s="4"/>
      <c r="M256" s="4">
        <f>H256+K256</f>
        <v>187</v>
      </c>
      <c r="N256" s="4">
        <v>2</v>
      </c>
      <c r="O256" s="4">
        <v>18</v>
      </c>
    </row>
    <row r="257" spans="1:15" s="1" customFormat="1" ht="12.75">
      <c r="A257" s="4"/>
      <c r="B257" s="4" t="s">
        <v>140</v>
      </c>
      <c r="C257" s="4">
        <v>1991</v>
      </c>
      <c r="D257" s="4" t="s">
        <v>21</v>
      </c>
      <c r="E257" s="4">
        <v>97.4</v>
      </c>
      <c r="F257" s="4" t="s">
        <v>20</v>
      </c>
      <c r="G257" s="4">
        <v>21</v>
      </c>
      <c r="H257" s="4">
        <f>G257*2</f>
        <v>42</v>
      </c>
      <c r="I257" s="4"/>
      <c r="J257" s="4">
        <v>80</v>
      </c>
      <c r="K257" s="4">
        <f>J257</f>
        <v>80</v>
      </c>
      <c r="L257" s="4"/>
      <c r="M257" s="4">
        <f>H257+K257</f>
        <v>122</v>
      </c>
      <c r="N257" s="4">
        <v>3</v>
      </c>
      <c r="O257" s="4">
        <v>16</v>
      </c>
    </row>
    <row r="258" spans="1:15" s="1" customFormat="1" ht="12.75">
      <c r="A258" s="4"/>
      <c r="B258" s="4" t="s">
        <v>143</v>
      </c>
      <c r="C258" s="4">
        <v>1993</v>
      </c>
      <c r="D258" s="4" t="s">
        <v>21</v>
      </c>
      <c r="E258" s="4">
        <v>95.9</v>
      </c>
      <c r="F258" s="4" t="s">
        <v>19</v>
      </c>
      <c r="G258" s="4">
        <v>92</v>
      </c>
      <c r="H258" s="4">
        <f>G258*2</f>
        <v>184</v>
      </c>
      <c r="I258" s="4"/>
      <c r="J258" s="4">
        <v>111</v>
      </c>
      <c r="K258" s="4">
        <f>J258</f>
        <v>111</v>
      </c>
      <c r="L258" s="4"/>
      <c r="M258" s="4">
        <f>H258+K258</f>
        <v>295</v>
      </c>
      <c r="N258" s="4" t="s">
        <v>151</v>
      </c>
      <c r="O258" s="4">
        <v>0</v>
      </c>
    </row>
    <row r="259" spans="1:15" s="1" customFormat="1" ht="12.75">
      <c r="A259" s="4"/>
      <c r="B259" s="4" t="s">
        <v>29</v>
      </c>
      <c r="C259" s="4">
        <v>1995</v>
      </c>
      <c r="D259" s="4" t="s">
        <v>23</v>
      </c>
      <c r="E259" s="4">
        <v>99.9</v>
      </c>
      <c r="F259" s="4" t="s">
        <v>19</v>
      </c>
      <c r="G259" s="4">
        <v>45</v>
      </c>
      <c r="H259" s="4">
        <f>G259*2</f>
        <v>90</v>
      </c>
      <c r="I259" s="4"/>
      <c r="J259" s="4">
        <v>70</v>
      </c>
      <c r="K259" s="4">
        <f>J259</f>
        <v>70</v>
      </c>
      <c r="L259" s="4"/>
      <c r="M259" s="4">
        <f>H259+K259</f>
        <v>160</v>
      </c>
      <c r="N259" s="4" t="s">
        <v>152</v>
      </c>
      <c r="O259" s="4">
        <v>0</v>
      </c>
    </row>
    <row r="260" spans="1:15" s="1" customFormat="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="3" customFormat="1" ht="13.5" thickBot="1">
      <c r="A262" s="3" t="s">
        <v>127</v>
      </c>
    </row>
    <row r="263" spans="1:15" s="1" customFormat="1" ht="30.75" thickBot="1">
      <c r="A263" s="10" t="s">
        <v>1</v>
      </c>
      <c r="B263" s="10" t="s">
        <v>2</v>
      </c>
      <c r="C263" s="10" t="s">
        <v>3</v>
      </c>
      <c r="D263" s="10" t="s">
        <v>4</v>
      </c>
      <c r="E263" s="11" t="s">
        <v>24</v>
      </c>
      <c r="F263" s="11" t="s">
        <v>9</v>
      </c>
      <c r="G263" s="11" t="s">
        <v>12</v>
      </c>
      <c r="H263" s="11" t="s">
        <v>6</v>
      </c>
      <c r="I263" s="11" t="s">
        <v>7</v>
      </c>
      <c r="J263" s="11" t="s">
        <v>5</v>
      </c>
      <c r="K263" s="11" t="s">
        <v>6</v>
      </c>
      <c r="L263" s="11" t="s">
        <v>7</v>
      </c>
      <c r="M263" s="11" t="s">
        <v>0</v>
      </c>
      <c r="N263" s="11" t="s">
        <v>7</v>
      </c>
      <c r="O263" s="11" t="s">
        <v>8</v>
      </c>
    </row>
    <row r="264" spans="1:15" s="1" customFormat="1" ht="12.75">
      <c r="A264" s="4"/>
      <c r="B264" s="4" t="s">
        <v>63</v>
      </c>
      <c r="C264" s="4">
        <v>1992</v>
      </c>
      <c r="D264" s="4" t="s">
        <v>23</v>
      </c>
      <c r="E264" s="12">
        <v>105.3</v>
      </c>
      <c r="F264" s="4" t="s">
        <v>20</v>
      </c>
      <c r="G264" s="4">
        <v>36</v>
      </c>
      <c r="H264" s="4">
        <f>G264*2</f>
        <v>72</v>
      </c>
      <c r="I264" s="4"/>
      <c r="J264" s="4">
        <v>81</v>
      </c>
      <c r="K264" s="4">
        <f>J264</f>
        <v>81</v>
      </c>
      <c r="L264" s="4"/>
      <c r="M264" s="4">
        <f>H264+K264</f>
        <v>153</v>
      </c>
      <c r="N264" s="4">
        <v>1</v>
      </c>
      <c r="O264" s="4">
        <v>20</v>
      </c>
    </row>
    <row r="265" spans="1:15" s="1" customFormat="1" ht="12.75">
      <c r="A265" s="4"/>
      <c r="B265" s="4" t="s">
        <v>88</v>
      </c>
      <c r="C265" s="4">
        <v>1995</v>
      </c>
      <c r="D265" s="4" t="s">
        <v>44</v>
      </c>
      <c r="E265" s="4">
        <v>142.7</v>
      </c>
      <c r="F265" s="4" t="s">
        <v>19</v>
      </c>
      <c r="G265" s="4">
        <v>121</v>
      </c>
      <c r="H265" s="4">
        <f>G265*2</f>
        <v>242</v>
      </c>
      <c r="I265" s="4"/>
      <c r="J265" s="4">
        <v>139</v>
      </c>
      <c r="K265" s="4">
        <f>J265</f>
        <v>139</v>
      </c>
      <c r="L265" s="4"/>
      <c r="M265" s="4">
        <f>H265+K265</f>
        <v>381</v>
      </c>
      <c r="N265" s="4" t="s">
        <v>151</v>
      </c>
      <c r="O265" s="4">
        <v>18</v>
      </c>
    </row>
    <row r="266" spans="1:15" s="1" customFormat="1" ht="12.75">
      <c r="A266" s="4"/>
      <c r="B266" s="4" t="s">
        <v>89</v>
      </c>
      <c r="C266" s="4">
        <v>1996</v>
      </c>
      <c r="D266" s="4" t="s">
        <v>27</v>
      </c>
      <c r="E266" s="12">
        <v>111.2</v>
      </c>
      <c r="F266" s="4" t="s">
        <v>19</v>
      </c>
      <c r="G266" s="4">
        <v>88</v>
      </c>
      <c r="H266" s="4">
        <f>G266*2</f>
        <v>176</v>
      </c>
      <c r="I266" s="4"/>
      <c r="J266" s="4">
        <v>132</v>
      </c>
      <c r="K266" s="4">
        <f>J266</f>
        <v>132</v>
      </c>
      <c r="L266" s="4"/>
      <c r="M266" s="4">
        <f>H266+K266</f>
        <v>308</v>
      </c>
      <c r="N266" s="4" t="s">
        <v>152</v>
      </c>
      <c r="O266" s="4">
        <v>16</v>
      </c>
    </row>
    <row r="267" spans="1:15" s="1" customFormat="1" ht="12.75">
      <c r="A267" s="5"/>
      <c r="B267" s="5"/>
      <c r="C267" s="5"/>
      <c r="D267" s="5"/>
      <c r="E267" s="13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9" ht="12.75">
      <c r="A270" s="1" t="s">
        <v>154</v>
      </c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 t="s">
        <v>215</v>
      </c>
      <c r="B272" s="1"/>
      <c r="C272" s="1"/>
      <c r="D272" s="1"/>
      <c r="E272" s="1"/>
      <c r="F272" s="1"/>
      <c r="G272" s="1"/>
      <c r="H272" s="1"/>
      <c r="I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L334" s="1"/>
      <c r="M334" s="1"/>
    </row>
    <row r="335" spans="1:13" ht="12.75">
      <c r="A335" s="1"/>
      <c r="L335" s="1"/>
      <c r="M335" s="1"/>
    </row>
    <row r="336" spans="12:13" ht="12.75">
      <c r="L336" s="1"/>
      <c r="M336" s="1"/>
    </row>
    <row r="337" spans="12:13" ht="12.75">
      <c r="L337" s="1"/>
      <c r="M337" s="1"/>
    </row>
    <row r="338" spans="12:13" ht="12.75">
      <c r="L338" s="1"/>
      <c r="M338" s="1"/>
    </row>
    <row r="339" spans="12:13" ht="12.75">
      <c r="L339" s="1"/>
      <c r="M339" s="1"/>
    </row>
    <row r="340" spans="12:13" ht="12.75">
      <c r="L340" s="1"/>
      <c r="M340" s="1"/>
    </row>
    <row r="341" spans="12:13" ht="12.75">
      <c r="L341" s="1"/>
      <c r="M341" s="1"/>
    </row>
    <row r="342" spans="12:13" ht="12.75">
      <c r="L342" s="1"/>
      <c r="M342" s="1"/>
    </row>
    <row r="343" spans="12:13" ht="12.75">
      <c r="L343" s="1"/>
      <c r="M343" s="1"/>
    </row>
    <row r="344" spans="12:13" ht="12.75">
      <c r="L344" s="1"/>
      <c r="M344" s="1"/>
    </row>
    <row r="345" spans="12:13" ht="12.75">
      <c r="L345" s="1"/>
      <c r="M345" s="1"/>
    </row>
    <row r="346" spans="12:13" ht="12.75">
      <c r="L346" s="1"/>
      <c r="M346" s="1"/>
    </row>
    <row r="347" spans="12:13" ht="12.75">
      <c r="L347" s="1"/>
      <c r="M347" s="1"/>
    </row>
    <row r="348" spans="12:13" ht="12.75">
      <c r="L348" s="1"/>
      <c r="M348" s="1"/>
    </row>
    <row r="349" spans="12:13" ht="12.75">
      <c r="L349" s="1"/>
      <c r="M349" s="1"/>
    </row>
    <row r="350" spans="12:13" ht="12.75">
      <c r="L350" s="1"/>
      <c r="M350" s="1"/>
    </row>
  </sheetData>
  <sheetProtection/>
  <mergeCells count="18">
    <mergeCell ref="A110:O110"/>
    <mergeCell ref="A112:O112"/>
    <mergeCell ref="A169:O169"/>
    <mergeCell ref="A171:O171"/>
    <mergeCell ref="A200:O200"/>
    <mergeCell ref="A202:O202"/>
    <mergeCell ref="A20:O20"/>
    <mergeCell ref="A22:O22"/>
    <mergeCell ref="A49:O49"/>
    <mergeCell ref="A51:O51"/>
    <mergeCell ref="A80:O80"/>
    <mergeCell ref="A81:O81"/>
    <mergeCell ref="A1:O1"/>
    <mergeCell ref="A2:O2"/>
    <mergeCell ref="A3:O3"/>
    <mergeCell ref="A4:O4"/>
    <mergeCell ref="A6:O6"/>
    <mergeCell ref="A8:O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7"/>
  <sheetViews>
    <sheetView zoomScalePageLayoutView="0" workbookViewId="0" topLeftCell="A127">
      <selection activeCell="J149" sqref="J149"/>
    </sheetView>
  </sheetViews>
  <sheetFormatPr defaultColWidth="9.140625" defaultRowHeight="15"/>
  <cols>
    <col min="1" max="1" width="6.00390625" style="2" customWidth="1"/>
    <col min="2" max="2" width="22.57421875" style="2" customWidth="1"/>
    <col min="3" max="3" width="8.8515625" style="2" customWidth="1"/>
    <col min="4" max="4" width="7.140625" style="2" customWidth="1"/>
    <col min="5" max="6" width="8.421875" style="2" customWidth="1"/>
    <col min="7" max="7" width="6.8515625" style="2" customWidth="1"/>
    <col min="8" max="8" width="8.8515625" style="2" customWidth="1"/>
    <col min="9" max="16384" width="9.140625" style="2" customWidth="1"/>
  </cols>
  <sheetData>
    <row r="1" spans="1:15" ht="28.5" customHeight="1">
      <c r="A1" s="60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19"/>
      <c r="L1" s="19"/>
      <c r="M1" s="19"/>
      <c r="N1" s="21"/>
      <c r="O1" s="21"/>
    </row>
    <row r="2" spans="1:15" ht="28.5" customHeight="1">
      <c r="A2" s="61" t="s">
        <v>68</v>
      </c>
      <c r="B2" s="58"/>
      <c r="C2" s="58"/>
      <c r="D2" s="58"/>
      <c r="E2" s="58"/>
      <c r="F2" s="58"/>
      <c r="G2" s="58"/>
      <c r="H2" s="58"/>
      <c r="I2" s="58"/>
      <c r="J2" s="58"/>
      <c r="K2" s="18"/>
      <c r="L2" s="18"/>
      <c r="M2" s="18"/>
      <c r="N2" s="18"/>
      <c r="O2" s="18"/>
    </row>
    <row r="3" spans="1:15" ht="28.5" customHeight="1">
      <c r="A3" s="62" t="s">
        <v>188</v>
      </c>
      <c r="B3" s="63"/>
      <c r="C3" s="63"/>
      <c r="D3" s="63"/>
      <c r="E3" s="63"/>
      <c r="F3" s="63"/>
      <c r="G3" s="63"/>
      <c r="H3" s="63"/>
      <c r="I3" s="63"/>
      <c r="J3" s="63"/>
      <c r="K3" s="16"/>
      <c r="L3" s="16"/>
      <c r="M3" s="16"/>
      <c r="N3" s="16"/>
      <c r="O3" s="16"/>
    </row>
    <row r="4" spans="1:10" ht="28.5" customHeight="1">
      <c r="A4" s="64" t="s">
        <v>31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s="1" customFormat="1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9" customFormat="1" ht="18.75" customHeight="1">
      <c r="A6" s="57" t="s">
        <v>71</v>
      </c>
      <c r="B6" s="63"/>
      <c r="C6" s="63"/>
      <c r="D6" s="63"/>
      <c r="E6" s="63"/>
      <c r="F6" s="63"/>
      <c r="G6" s="63"/>
      <c r="H6" s="63"/>
      <c r="I6" s="63"/>
      <c r="J6" s="63"/>
    </row>
    <row r="7" s="9" customFormat="1" ht="12.75" hidden="1"/>
    <row r="8" spans="1:10" s="9" customFormat="1" ht="12.75">
      <c r="A8" s="59" t="s">
        <v>35</v>
      </c>
      <c r="B8" s="59"/>
      <c r="C8" s="59"/>
      <c r="D8" s="59"/>
      <c r="E8" s="59"/>
      <c r="F8" s="59"/>
      <c r="G8" s="59"/>
      <c r="H8" s="59"/>
      <c r="I8" s="59"/>
      <c r="J8" s="59"/>
    </row>
    <row r="9" s="3" customFormat="1" ht="13.5" thickBot="1">
      <c r="A9" s="3" t="s">
        <v>76</v>
      </c>
    </row>
    <row r="10" spans="1:10" s="1" customFormat="1" ht="30.75" thickBot="1">
      <c r="A10" s="10" t="s">
        <v>1</v>
      </c>
      <c r="B10" s="10" t="s">
        <v>2</v>
      </c>
      <c r="C10" s="10" t="s">
        <v>3</v>
      </c>
      <c r="D10" s="10" t="s">
        <v>4</v>
      </c>
      <c r="E10" s="11" t="s">
        <v>24</v>
      </c>
      <c r="F10" s="11" t="s">
        <v>9</v>
      </c>
      <c r="G10" s="11" t="s">
        <v>31</v>
      </c>
      <c r="H10" s="11" t="s">
        <v>6</v>
      </c>
      <c r="I10" s="11" t="s">
        <v>7</v>
      </c>
      <c r="J10" s="11" t="s">
        <v>8</v>
      </c>
    </row>
    <row r="11" spans="1:10" s="1" customFormat="1" ht="12.75">
      <c r="A11" s="4"/>
      <c r="B11" s="4" t="s">
        <v>156</v>
      </c>
      <c r="C11" s="4">
        <v>1997</v>
      </c>
      <c r="D11" s="4" t="s">
        <v>32</v>
      </c>
      <c r="E11" s="12">
        <v>53.4</v>
      </c>
      <c r="F11" s="4" t="s">
        <v>13</v>
      </c>
      <c r="G11" s="4">
        <v>135</v>
      </c>
      <c r="H11" s="4">
        <f>G11</f>
        <v>135</v>
      </c>
      <c r="I11" s="4">
        <v>1</v>
      </c>
      <c r="J11" s="4">
        <v>20</v>
      </c>
    </row>
    <row r="12" spans="1:10" s="1" customFormat="1" ht="12.75">
      <c r="A12" s="4"/>
      <c r="B12" s="4" t="s">
        <v>46</v>
      </c>
      <c r="C12" s="4">
        <v>1996</v>
      </c>
      <c r="D12" s="4" t="s">
        <v>44</v>
      </c>
      <c r="E12" s="12">
        <v>58</v>
      </c>
      <c r="F12" s="4" t="s">
        <v>13</v>
      </c>
      <c r="G12" s="4">
        <v>116</v>
      </c>
      <c r="H12" s="4">
        <f>G12</f>
        <v>116</v>
      </c>
      <c r="I12" s="4">
        <v>2</v>
      </c>
      <c r="J12" s="4">
        <v>18</v>
      </c>
    </row>
    <row r="13" spans="1:10" s="1" customFormat="1" ht="12.75">
      <c r="A13" s="4"/>
      <c r="B13" s="4" t="s">
        <v>134</v>
      </c>
      <c r="C13" s="4">
        <v>1996</v>
      </c>
      <c r="D13" s="4" t="s">
        <v>23</v>
      </c>
      <c r="E13" s="12">
        <v>57.8</v>
      </c>
      <c r="F13" s="4" t="s">
        <v>13</v>
      </c>
      <c r="G13" s="4">
        <v>30</v>
      </c>
      <c r="H13" s="4">
        <f>G13</f>
        <v>30</v>
      </c>
      <c r="I13" s="4">
        <v>3</v>
      </c>
      <c r="J13" s="4">
        <v>16</v>
      </c>
    </row>
    <row r="14" spans="1:15" s="1" customFormat="1" ht="12.75">
      <c r="A14" s="4"/>
      <c r="B14" s="4" t="s">
        <v>77</v>
      </c>
      <c r="C14" s="4">
        <v>1996</v>
      </c>
      <c r="D14" s="4" t="s">
        <v>27</v>
      </c>
      <c r="E14" s="12">
        <v>56.3</v>
      </c>
      <c r="F14" s="4" t="s">
        <v>13</v>
      </c>
      <c r="G14" s="4">
        <v>20</v>
      </c>
      <c r="H14" s="4">
        <f>G14</f>
        <v>20</v>
      </c>
      <c r="I14" s="4">
        <v>5</v>
      </c>
      <c r="J14" s="54">
        <v>14</v>
      </c>
      <c r="K14" s="55"/>
      <c r="L14" s="5"/>
      <c r="M14" s="5"/>
      <c r="N14" s="5"/>
      <c r="O14" s="5"/>
    </row>
    <row r="15" spans="1:15" s="1" customFormat="1" ht="12.75">
      <c r="A15" s="4"/>
      <c r="B15" s="4" t="s">
        <v>139</v>
      </c>
      <c r="C15" s="4">
        <v>1998</v>
      </c>
      <c r="D15" s="4" t="s">
        <v>21</v>
      </c>
      <c r="E15" s="4">
        <v>57.3</v>
      </c>
      <c r="F15" s="4" t="s">
        <v>13</v>
      </c>
      <c r="G15" s="4">
        <v>25</v>
      </c>
      <c r="H15" s="4">
        <f>G15</f>
        <v>25</v>
      </c>
      <c r="I15" s="4">
        <v>4</v>
      </c>
      <c r="J15" s="54">
        <v>15</v>
      </c>
      <c r="K15" s="55"/>
      <c r="L15" s="5"/>
      <c r="M15" s="5"/>
      <c r="N15" s="5"/>
      <c r="O15" s="5"/>
    </row>
    <row r="16" spans="1:10" s="1" customFormat="1" ht="12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="3" customFormat="1" ht="13.5" thickBot="1">
      <c r="A17" s="3" t="s">
        <v>75</v>
      </c>
    </row>
    <row r="18" spans="1:10" s="1" customFormat="1" ht="30.75" thickBot="1">
      <c r="A18" s="10" t="s">
        <v>1</v>
      </c>
      <c r="B18" s="10" t="s">
        <v>2</v>
      </c>
      <c r="C18" s="10" t="s">
        <v>3</v>
      </c>
      <c r="D18" s="10" t="s">
        <v>4</v>
      </c>
      <c r="E18" s="11" t="s">
        <v>24</v>
      </c>
      <c r="F18" s="11" t="s">
        <v>9</v>
      </c>
      <c r="G18" s="11" t="s">
        <v>31</v>
      </c>
      <c r="H18" s="11" t="s">
        <v>6</v>
      </c>
      <c r="I18" s="11" t="s">
        <v>7</v>
      </c>
      <c r="J18" s="11" t="s">
        <v>8</v>
      </c>
    </row>
    <row r="19" spans="1:10" s="1" customFormat="1" ht="12.75">
      <c r="A19" s="4"/>
      <c r="B19" s="4" t="s">
        <v>157</v>
      </c>
      <c r="C19" s="4">
        <v>1996</v>
      </c>
      <c r="D19" s="4" t="s">
        <v>32</v>
      </c>
      <c r="E19" s="4">
        <v>62.4</v>
      </c>
      <c r="F19" s="4" t="s">
        <v>13</v>
      </c>
      <c r="G19" s="4">
        <v>116</v>
      </c>
      <c r="H19" s="4">
        <f>G19</f>
        <v>116</v>
      </c>
      <c r="I19" s="4">
        <v>1</v>
      </c>
      <c r="J19" s="4">
        <v>20</v>
      </c>
    </row>
    <row r="20" spans="1:10" s="1" customFormat="1" ht="12.75">
      <c r="A20" s="4"/>
      <c r="B20" s="4" t="s">
        <v>49</v>
      </c>
      <c r="C20" s="4">
        <v>1996</v>
      </c>
      <c r="D20" s="4" t="s">
        <v>23</v>
      </c>
      <c r="E20" s="4">
        <v>67.7</v>
      </c>
      <c r="F20" s="4" t="s">
        <v>13</v>
      </c>
      <c r="G20" s="4">
        <v>55</v>
      </c>
      <c r="H20" s="4">
        <f>G20</f>
        <v>55</v>
      </c>
      <c r="I20" s="4">
        <v>2</v>
      </c>
      <c r="J20" s="4">
        <v>18</v>
      </c>
    </row>
    <row r="21" spans="1:15" s="1" customFormat="1" ht="12.75">
      <c r="A21" s="4"/>
      <c r="B21" s="4" t="s">
        <v>79</v>
      </c>
      <c r="C21" s="4">
        <v>1997</v>
      </c>
      <c r="D21" s="4" t="s">
        <v>27</v>
      </c>
      <c r="E21" s="4">
        <v>61.5</v>
      </c>
      <c r="F21" s="4" t="s">
        <v>13</v>
      </c>
      <c r="G21" s="4">
        <v>20</v>
      </c>
      <c r="H21" s="4">
        <f>G21</f>
        <v>20</v>
      </c>
      <c r="I21" s="4">
        <v>3</v>
      </c>
      <c r="J21" s="54">
        <v>16</v>
      </c>
      <c r="K21" s="55"/>
      <c r="L21" s="5"/>
      <c r="M21" s="5"/>
      <c r="N21" s="5"/>
      <c r="O21" s="5"/>
    </row>
    <row r="22" spans="1:10" s="1" customFormat="1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="3" customFormat="1" ht="13.5" thickBot="1">
      <c r="A23" s="3" t="s">
        <v>74</v>
      </c>
    </row>
    <row r="24" spans="1:10" s="1" customFormat="1" ht="30.75" thickBot="1">
      <c r="A24" s="10" t="s">
        <v>1</v>
      </c>
      <c r="B24" s="10" t="s">
        <v>2</v>
      </c>
      <c r="C24" s="10" t="s">
        <v>3</v>
      </c>
      <c r="D24" s="10" t="s">
        <v>4</v>
      </c>
      <c r="E24" s="11" t="s">
        <v>24</v>
      </c>
      <c r="F24" s="11" t="s">
        <v>9</v>
      </c>
      <c r="G24" s="11" t="s">
        <v>31</v>
      </c>
      <c r="H24" s="11" t="s">
        <v>6</v>
      </c>
      <c r="I24" s="11" t="s">
        <v>7</v>
      </c>
      <c r="J24" s="11" t="s">
        <v>8</v>
      </c>
    </row>
    <row r="25" spans="1:10" s="1" customFormat="1" ht="12.75">
      <c r="A25" s="4"/>
      <c r="B25" s="4" t="s">
        <v>80</v>
      </c>
      <c r="C25" s="4">
        <v>1996</v>
      </c>
      <c r="D25" s="4" t="s">
        <v>23</v>
      </c>
      <c r="E25" s="4">
        <v>73.4</v>
      </c>
      <c r="F25" s="4" t="s">
        <v>13</v>
      </c>
      <c r="G25" s="4">
        <v>72</v>
      </c>
      <c r="H25" s="4">
        <f>G25</f>
        <v>72</v>
      </c>
      <c r="I25" s="4">
        <v>1</v>
      </c>
      <c r="J25" s="4">
        <v>20</v>
      </c>
    </row>
    <row r="26" spans="1:10" s="1" customFormat="1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="3" customFormat="1" ht="13.5" thickBot="1">
      <c r="A27" s="3" t="s">
        <v>73</v>
      </c>
    </row>
    <row r="28" spans="1:10" s="1" customFormat="1" ht="30.75" thickBot="1">
      <c r="A28" s="10" t="s">
        <v>1</v>
      </c>
      <c r="B28" s="10" t="s">
        <v>2</v>
      </c>
      <c r="C28" s="10" t="s">
        <v>3</v>
      </c>
      <c r="D28" s="10" t="s">
        <v>4</v>
      </c>
      <c r="E28" s="11" t="s">
        <v>24</v>
      </c>
      <c r="F28" s="11" t="s">
        <v>9</v>
      </c>
      <c r="G28" s="11" t="s">
        <v>31</v>
      </c>
      <c r="H28" s="11" t="s">
        <v>6</v>
      </c>
      <c r="I28" s="11" t="s">
        <v>7</v>
      </c>
      <c r="J28" s="11" t="s">
        <v>8</v>
      </c>
    </row>
    <row r="29" spans="1:10" s="1" customFormat="1" ht="12.75">
      <c r="A29" s="4"/>
      <c r="B29" s="4" t="s">
        <v>158</v>
      </c>
      <c r="C29" s="4">
        <v>1996</v>
      </c>
      <c r="D29" s="4" t="s">
        <v>32</v>
      </c>
      <c r="E29" s="4">
        <v>78.3</v>
      </c>
      <c r="F29" s="4" t="s">
        <v>13</v>
      </c>
      <c r="G29" s="4">
        <v>135</v>
      </c>
      <c r="H29" s="4">
        <f>G29</f>
        <v>135</v>
      </c>
      <c r="I29" s="4">
        <v>1</v>
      </c>
      <c r="J29" s="4">
        <v>20</v>
      </c>
    </row>
    <row r="30" spans="1:10" s="1" customFormat="1" ht="12.75">
      <c r="A30" s="4"/>
      <c r="B30" s="4" t="s">
        <v>82</v>
      </c>
      <c r="C30" s="4">
        <v>1997</v>
      </c>
      <c r="D30" s="4" t="s">
        <v>23</v>
      </c>
      <c r="E30" s="12">
        <v>81.2</v>
      </c>
      <c r="F30" s="4" t="s">
        <v>13</v>
      </c>
      <c r="G30" s="4">
        <v>27</v>
      </c>
      <c r="H30" s="4">
        <f>G30</f>
        <v>27</v>
      </c>
      <c r="I30" s="4">
        <v>3</v>
      </c>
      <c r="J30" s="4">
        <v>16</v>
      </c>
    </row>
    <row r="31" spans="1:10" s="1" customFormat="1" ht="12.75">
      <c r="A31" s="4"/>
      <c r="B31" s="4" t="s">
        <v>81</v>
      </c>
      <c r="C31" s="4">
        <v>1996</v>
      </c>
      <c r="D31" s="4" t="s">
        <v>44</v>
      </c>
      <c r="E31" s="12">
        <v>80.7</v>
      </c>
      <c r="F31" s="4" t="s">
        <v>13</v>
      </c>
      <c r="G31" s="4">
        <v>119</v>
      </c>
      <c r="H31" s="4">
        <f>G31</f>
        <v>119</v>
      </c>
      <c r="I31" s="4">
        <v>2</v>
      </c>
      <c r="J31" s="4">
        <v>18</v>
      </c>
    </row>
    <row r="32" spans="1:15" s="1" customFormat="1" ht="12.75">
      <c r="A32" s="4"/>
      <c r="B32" s="4" t="s">
        <v>83</v>
      </c>
      <c r="C32" s="4">
        <v>1998</v>
      </c>
      <c r="D32" s="4" t="s">
        <v>27</v>
      </c>
      <c r="E32" s="12">
        <v>97.9</v>
      </c>
      <c r="F32" s="4" t="s">
        <v>13</v>
      </c>
      <c r="G32" s="4">
        <v>20</v>
      </c>
      <c r="H32" s="4">
        <f>G32</f>
        <v>20</v>
      </c>
      <c r="I32" s="4">
        <v>4</v>
      </c>
      <c r="J32" s="54">
        <v>15</v>
      </c>
      <c r="K32" s="55"/>
      <c r="L32" s="5"/>
      <c r="M32" s="5"/>
      <c r="N32" s="5"/>
      <c r="O32" s="5"/>
    </row>
    <row r="33" spans="1:10" s="1" customFormat="1" ht="12.75">
      <c r="A33" s="5"/>
      <c r="B33" s="5"/>
      <c r="C33" s="5"/>
      <c r="D33" s="5"/>
      <c r="E33" s="13"/>
      <c r="F33" s="5"/>
      <c r="G33" s="5"/>
      <c r="H33" s="5"/>
      <c r="I33" s="5"/>
      <c r="J33" s="5"/>
    </row>
    <row r="34" spans="1:10" s="1" customFormat="1" ht="12.75">
      <c r="A34" s="5"/>
      <c r="B34" s="5"/>
      <c r="C34" s="5"/>
      <c r="D34" s="5"/>
      <c r="E34" s="13"/>
      <c r="F34" s="5"/>
      <c r="G34" s="5"/>
      <c r="H34" s="5"/>
      <c r="I34" s="5"/>
      <c r="J34" s="5"/>
    </row>
    <row r="35" spans="1:10" s="1" customFormat="1" ht="12.75">
      <c r="A35" s="5"/>
      <c r="B35" s="5"/>
      <c r="C35" s="5"/>
      <c r="D35" s="5"/>
      <c r="E35" s="13"/>
      <c r="F35" s="5"/>
      <c r="G35" s="5"/>
      <c r="H35" s="5"/>
      <c r="I35" s="5"/>
      <c r="J35" s="5"/>
    </row>
    <row r="36" spans="1:10" s="9" customFormat="1" ht="18.75" customHeight="1">
      <c r="A36" s="57" t="s">
        <v>153</v>
      </c>
      <c r="B36" s="63"/>
      <c r="C36" s="63"/>
      <c r="D36" s="63"/>
      <c r="E36" s="63"/>
      <c r="F36" s="63"/>
      <c r="G36" s="63"/>
      <c r="H36" s="63"/>
      <c r="I36" s="63"/>
      <c r="J36" s="63"/>
    </row>
    <row r="37" s="9" customFormat="1" ht="12.75" hidden="1"/>
    <row r="38" spans="1:10" s="9" customFormat="1" ht="12.75">
      <c r="A38" s="59" t="s">
        <v>35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0" s="9" customFormat="1" ht="12.7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="3" customFormat="1" ht="13.5" thickBot="1">
      <c r="A40" s="3" t="s">
        <v>11</v>
      </c>
    </row>
    <row r="41" spans="1:10" s="1" customFormat="1" ht="30.75" thickBot="1">
      <c r="A41" s="10" t="s">
        <v>1</v>
      </c>
      <c r="B41" s="10" t="s">
        <v>2</v>
      </c>
      <c r="C41" s="10" t="s">
        <v>3</v>
      </c>
      <c r="D41" s="10" t="s">
        <v>4</v>
      </c>
      <c r="E41" s="11" t="s">
        <v>24</v>
      </c>
      <c r="F41" s="11" t="s">
        <v>9</v>
      </c>
      <c r="G41" s="11" t="s">
        <v>31</v>
      </c>
      <c r="H41" s="11" t="s">
        <v>6</v>
      </c>
      <c r="I41" s="11" t="s">
        <v>7</v>
      </c>
      <c r="J41" s="11" t="s">
        <v>8</v>
      </c>
    </row>
    <row r="42" spans="1:10" s="1" customFormat="1" ht="12.75">
      <c r="A42" s="4"/>
      <c r="B42" s="4" t="s">
        <v>42</v>
      </c>
      <c r="C42" s="4">
        <v>1995</v>
      </c>
      <c r="D42" s="4" t="s">
        <v>23</v>
      </c>
      <c r="E42" s="12">
        <v>52.9</v>
      </c>
      <c r="F42" s="4" t="s">
        <v>19</v>
      </c>
      <c r="G42" s="4">
        <v>20</v>
      </c>
      <c r="H42" s="4">
        <f>G42</f>
        <v>20</v>
      </c>
      <c r="I42" s="4">
        <v>1</v>
      </c>
      <c r="J42" s="4">
        <v>20</v>
      </c>
    </row>
    <row r="43" spans="1:10" s="1" customFormat="1" ht="12.75">
      <c r="A43" s="5"/>
      <c r="B43" s="5"/>
      <c r="C43" s="5"/>
      <c r="D43" s="5"/>
      <c r="E43" s="13"/>
      <c r="F43" s="5"/>
      <c r="G43" s="5"/>
      <c r="H43" s="5"/>
      <c r="I43" s="5"/>
      <c r="J43" s="5"/>
    </row>
    <row r="44" s="9" customFormat="1" ht="12.75"/>
    <row r="45" s="3" customFormat="1" ht="13.5" thickBot="1">
      <c r="A45" s="3" t="s">
        <v>43</v>
      </c>
    </row>
    <row r="46" spans="1:10" s="1" customFormat="1" ht="30.75" thickBot="1">
      <c r="A46" s="10" t="s">
        <v>1</v>
      </c>
      <c r="B46" s="10" t="s">
        <v>2</v>
      </c>
      <c r="C46" s="10" t="s">
        <v>3</v>
      </c>
      <c r="D46" s="10" t="s">
        <v>4</v>
      </c>
      <c r="E46" s="11" t="s">
        <v>24</v>
      </c>
      <c r="F46" s="11" t="s">
        <v>9</v>
      </c>
      <c r="G46" s="11" t="s">
        <v>31</v>
      </c>
      <c r="H46" s="11" t="s">
        <v>6</v>
      </c>
      <c r="I46" s="11" t="s">
        <v>7</v>
      </c>
      <c r="J46" s="11" t="s">
        <v>8</v>
      </c>
    </row>
    <row r="47" spans="1:10" s="1" customFormat="1" ht="12.75">
      <c r="A47" s="4"/>
      <c r="B47" s="4" t="s">
        <v>159</v>
      </c>
      <c r="C47" s="4">
        <v>1995</v>
      </c>
      <c r="D47" s="4" t="s">
        <v>32</v>
      </c>
      <c r="E47" s="12">
        <v>56.2</v>
      </c>
      <c r="F47" s="4" t="s">
        <v>19</v>
      </c>
      <c r="G47" s="4">
        <v>73</v>
      </c>
      <c r="H47" s="4">
        <f>G47</f>
        <v>73</v>
      </c>
      <c r="I47" s="4">
        <v>2</v>
      </c>
      <c r="J47" s="4">
        <v>18</v>
      </c>
    </row>
    <row r="48" spans="1:10" s="1" customFormat="1" ht="12.75">
      <c r="A48" s="4"/>
      <c r="B48" s="4" t="s">
        <v>160</v>
      </c>
      <c r="C48" s="4">
        <v>1995</v>
      </c>
      <c r="D48" s="4" t="s">
        <v>44</v>
      </c>
      <c r="E48" s="12">
        <v>57.8</v>
      </c>
      <c r="F48" s="4" t="s">
        <v>19</v>
      </c>
      <c r="G48" s="4">
        <v>76</v>
      </c>
      <c r="H48" s="4">
        <f>G48</f>
        <v>76</v>
      </c>
      <c r="I48" s="4">
        <v>1</v>
      </c>
      <c r="J48" s="4">
        <v>20</v>
      </c>
    </row>
    <row r="49" spans="1:10" s="1" customFormat="1" ht="12.75">
      <c r="A49" s="4"/>
      <c r="B49" s="4" t="s">
        <v>136</v>
      </c>
      <c r="C49" s="4">
        <v>1994</v>
      </c>
      <c r="D49" s="4" t="s">
        <v>21</v>
      </c>
      <c r="E49" s="4">
        <v>56.4</v>
      </c>
      <c r="F49" s="4" t="s">
        <v>19</v>
      </c>
      <c r="G49" s="4">
        <v>36</v>
      </c>
      <c r="H49" s="4">
        <f>G49</f>
        <v>36</v>
      </c>
      <c r="I49" s="4">
        <v>4</v>
      </c>
      <c r="J49" s="4">
        <v>15</v>
      </c>
    </row>
    <row r="50" spans="1:10" s="1" customFormat="1" ht="12.75">
      <c r="A50" s="4"/>
      <c r="B50" s="4" t="s">
        <v>45</v>
      </c>
      <c r="C50" s="4">
        <v>1994</v>
      </c>
      <c r="D50" s="4" t="s">
        <v>23</v>
      </c>
      <c r="E50" s="12">
        <v>57.5</v>
      </c>
      <c r="F50" s="4" t="s">
        <v>19</v>
      </c>
      <c r="G50" s="4">
        <v>44</v>
      </c>
      <c r="H50" s="4">
        <f>G50</f>
        <v>44</v>
      </c>
      <c r="I50" s="4">
        <v>3</v>
      </c>
      <c r="J50" s="4">
        <v>16</v>
      </c>
    </row>
    <row r="51" spans="1:15" s="1" customFormat="1" ht="12.75">
      <c r="A51" s="4"/>
      <c r="B51" s="4" t="s">
        <v>77</v>
      </c>
      <c r="C51" s="4">
        <v>1996</v>
      </c>
      <c r="D51" s="4" t="s">
        <v>27</v>
      </c>
      <c r="E51" s="12">
        <v>56.3</v>
      </c>
      <c r="F51" s="4" t="s">
        <v>19</v>
      </c>
      <c r="G51" s="4">
        <v>10</v>
      </c>
      <c r="H51" s="4">
        <f>G51</f>
        <v>10</v>
      </c>
      <c r="I51" s="4">
        <v>5</v>
      </c>
      <c r="J51" s="54">
        <v>14</v>
      </c>
      <c r="K51" s="55"/>
      <c r="L51" s="5"/>
      <c r="M51" s="5"/>
      <c r="N51" s="5"/>
      <c r="O51" s="5"/>
    </row>
    <row r="52" spans="1:15" s="1" customFormat="1" ht="12.75">
      <c r="A52" s="5"/>
      <c r="B52" s="5"/>
      <c r="C52" s="5"/>
      <c r="D52" s="5"/>
      <c r="E52" s="13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0" s="1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="3" customFormat="1" ht="13.5" thickBot="1">
      <c r="A54" s="3" t="s">
        <v>14</v>
      </c>
    </row>
    <row r="55" spans="1:10" s="1" customFormat="1" ht="30.75" thickBot="1">
      <c r="A55" s="10" t="s">
        <v>1</v>
      </c>
      <c r="B55" s="10" t="s">
        <v>2</v>
      </c>
      <c r="C55" s="10" t="s">
        <v>3</v>
      </c>
      <c r="D55" s="10" t="s">
        <v>4</v>
      </c>
      <c r="E55" s="11" t="s">
        <v>24</v>
      </c>
      <c r="F55" s="11" t="s">
        <v>9</v>
      </c>
      <c r="G55" s="11" t="s">
        <v>31</v>
      </c>
      <c r="H55" s="11" t="s">
        <v>6</v>
      </c>
      <c r="I55" s="11" t="s">
        <v>7</v>
      </c>
      <c r="J55" s="11" t="s">
        <v>8</v>
      </c>
    </row>
    <row r="56" spans="1:10" s="1" customFormat="1" ht="12.75">
      <c r="A56" s="4"/>
      <c r="B56" s="4" t="s">
        <v>161</v>
      </c>
      <c r="C56" s="4">
        <v>1994</v>
      </c>
      <c r="D56" s="4" t="s">
        <v>32</v>
      </c>
      <c r="E56" s="12">
        <v>62.9</v>
      </c>
      <c r="F56" s="4" t="s">
        <v>19</v>
      </c>
      <c r="G56" s="4">
        <v>80</v>
      </c>
      <c r="H56" s="4">
        <f>G56</f>
        <v>80</v>
      </c>
      <c r="I56" s="4">
        <v>1</v>
      </c>
      <c r="J56" s="4">
        <v>20</v>
      </c>
    </row>
    <row r="57" spans="1:10" s="1" customFormat="1" ht="12.75">
      <c r="A57" s="4"/>
      <c r="B57" s="4" t="s">
        <v>47</v>
      </c>
      <c r="C57" s="4">
        <v>1994</v>
      </c>
      <c r="D57" s="4" t="s">
        <v>21</v>
      </c>
      <c r="E57" s="4">
        <v>62.9</v>
      </c>
      <c r="F57" s="4" t="s">
        <v>19</v>
      </c>
      <c r="G57" s="4">
        <v>52</v>
      </c>
      <c r="H57" s="4">
        <f>G57</f>
        <v>52</v>
      </c>
      <c r="I57" s="4">
        <v>2</v>
      </c>
      <c r="J57" s="4">
        <v>18</v>
      </c>
    </row>
    <row r="58" spans="1:10" s="1" customFormat="1" ht="12.75">
      <c r="A58" s="4"/>
      <c r="B58" s="4" t="s">
        <v>48</v>
      </c>
      <c r="C58" s="4">
        <v>1994</v>
      </c>
      <c r="D58" s="4" t="s">
        <v>23</v>
      </c>
      <c r="E58" s="12">
        <v>58.8</v>
      </c>
      <c r="F58" s="4" t="s">
        <v>19</v>
      </c>
      <c r="G58" s="4">
        <v>24</v>
      </c>
      <c r="H58" s="4">
        <f>G58</f>
        <v>24</v>
      </c>
      <c r="I58" s="4">
        <v>3</v>
      </c>
      <c r="J58" s="4">
        <v>16</v>
      </c>
    </row>
    <row r="59" spans="1:15" s="1" customFormat="1" ht="12.75">
      <c r="A59" s="4"/>
      <c r="B59" s="4" t="s">
        <v>79</v>
      </c>
      <c r="C59" s="4">
        <v>1997</v>
      </c>
      <c r="D59" s="4" t="s">
        <v>27</v>
      </c>
      <c r="E59" s="4">
        <v>61.5</v>
      </c>
      <c r="F59" s="4" t="s">
        <v>19</v>
      </c>
      <c r="G59" s="4">
        <v>15</v>
      </c>
      <c r="H59" s="4">
        <f>G59</f>
        <v>15</v>
      </c>
      <c r="I59" s="4">
        <v>4</v>
      </c>
      <c r="J59" s="54">
        <v>15</v>
      </c>
      <c r="K59" s="55"/>
      <c r="L59" s="5"/>
      <c r="M59" s="5"/>
      <c r="N59" s="5"/>
      <c r="O59" s="5"/>
    </row>
    <row r="60" spans="1:15" s="1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0" s="1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="3" customFormat="1" ht="13.5" thickBot="1">
      <c r="A62" s="3" t="s">
        <v>15</v>
      </c>
    </row>
    <row r="63" spans="1:10" s="1" customFormat="1" ht="30.75" thickBot="1">
      <c r="A63" s="10" t="s">
        <v>1</v>
      </c>
      <c r="B63" s="10" t="s">
        <v>2</v>
      </c>
      <c r="C63" s="10" t="s">
        <v>3</v>
      </c>
      <c r="D63" s="10" t="s">
        <v>4</v>
      </c>
      <c r="E63" s="11" t="s">
        <v>24</v>
      </c>
      <c r="F63" s="11" t="s">
        <v>9</v>
      </c>
      <c r="G63" s="11" t="s">
        <v>31</v>
      </c>
      <c r="H63" s="11" t="s">
        <v>6</v>
      </c>
      <c r="I63" s="11" t="s">
        <v>7</v>
      </c>
      <c r="J63" s="11" t="s">
        <v>8</v>
      </c>
    </row>
    <row r="64" spans="1:10" s="1" customFormat="1" ht="12.75">
      <c r="A64" s="4"/>
      <c r="B64" s="4" t="s">
        <v>25</v>
      </c>
      <c r="C64" s="4">
        <v>1995</v>
      </c>
      <c r="D64" s="4" t="s">
        <v>21</v>
      </c>
      <c r="E64" s="4">
        <v>66</v>
      </c>
      <c r="F64" s="4" t="s">
        <v>19</v>
      </c>
      <c r="G64" s="4">
        <v>55</v>
      </c>
      <c r="H64" s="4">
        <f>G64</f>
        <v>55</v>
      </c>
      <c r="I64" s="4">
        <v>1</v>
      </c>
      <c r="J64" s="4">
        <v>20</v>
      </c>
    </row>
    <row r="65" spans="1:10" s="1" customFormat="1" ht="12.75">
      <c r="A65" s="4"/>
      <c r="B65" s="4" t="s">
        <v>53</v>
      </c>
      <c r="C65" s="4">
        <v>1997</v>
      </c>
      <c r="D65" s="4" t="s">
        <v>23</v>
      </c>
      <c r="E65" s="4">
        <v>67.7</v>
      </c>
      <c r="F65" s="4" t="s">
        <v>19</v>
      </c>
      <c r="G65" s="4">
        <v>30</v>
      </c>
      <c r="H65" s="4">
        <f>G65</f>
        <v>30</v>
      </c>
      <c r="I65" s="4">
        <v>2</v>
      </c>
      <c r="J65" s="4">
        <v>18</v>
      </c>
    </row>
    <row r="66" spans="1:10" s="1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1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="3" customFormat="1" ht="13.5" thickBot="1">
      <c r="A68" s="3" t="s">
        <v>52</v>
      </c>
    </row>
    <row r="69" spans="1:10" s="1" customFormat="1" ht="30.75" thickBot="1">
      <c r="A69" s="10" t="s">
        <v>1</v>
      </c>
      <c r="B69" s="10" t="s">
        <v>2</v>
      </c>
      <c r="C69" s="10" t="s">
        <v>3</v>
      </c>
      <c r="D69" s="10" t="s">
        <v>4</v>
      </c>
      <c r="E69" s="11" t="s">
        <v>24</v>
      </c>
      <c r="F69" s="11" t="s">
        <v>9</v>
      </c>
      <c r="G69" s="11" t="s">
        <v>31</v>
      </c>
      <c r="H69" s="11" t="s">
        <v>6</v>
      </c>
      <c r="I69" s="11" t="s">
        <v>7</v>
      </c>
      <c r="J69" s="11" t="s">
        <v>8</v>
      </c>
    </row>
    <row r="70" spans="1:10" s="1" customFormat="1" ht="12.75">
      <c r="A70" s="4"/>
      <c r="B70" s="4" t="s">
        <v>162</v>
      </c>
      <c r="C70" s="4">
        <v>1994</v>
      </c>
      <c r="D70" s="4" t="s">
        <v>32</v>
      </c>
      <c r="E70" s="12">
        <v>72.3</v>
      </c>
      <c r="F70" s="4" t="s">
        <v>19</v>
      </c>
      <c r="G70" s="4">
        <v>117</v>
      </c>
      <c r="H70" s="4">
        <f>G70</f>
        <v>117</v>
      </c>
      <c r="I70" s="4">
        <v>1</v>
      </c>
      <c r="J70" s="4">
        <v>20</v>
      </c>
    </row>
    <row r="71" spans="1:10" s="1" customFormat="1" ht="12.75">
      <c r="A71" s="4"/>
      <c r="B71" s="4" t="s">
        <v>50</v>
      </c>
      <c r="C71" s="4">
        <v>1994</v>
      </c>
      <c r="D71" s="4" t="s">
        <v>23</v>
      </c>
      <c r="E71" s="12">
        <v>68.5</v>
      </c>
      <c r="F71" s="4" t="s">
        <v>19</v>
      </c>
      <c r="G71" s="4">
        <v>50</v>
      </c>
      <c r="H71" s="4">
        <f>G71</f>
        <v>50</v>
      </c>
      <c r="I71" s="4">
        <v>2</v>
      </c>
      <c r="J71" s="4">
        <v>18</v>
      </c>
    </row>
    <row r="72" spans="1:15" s="1" customFormat="1" ht="12.75">
      <c r="A72" s="4"/>
      <c r="B72" s="4" t="s">
        <v>208</v>
      </c>
      <c r="C72" s="4">
        <v>1995</v>
      </c>
      <c r="D72" s="4" t="s">
        <v>207</v>
      </c>
      <c r="E72" s="12">
        <v>70.1</v>
      </c>
      <c r="F72" s="4" t="s">
        <v>19</v>
      </c>
      <c r="G72" s="4">
        <v>35</v>
      </c>
      <c r="H72" s="4">
        <f>G72</f>
        <v>35</v>
      </c>
      <c r="I72" s="4">
        <v>3</v>
      </c>
      <c r="J72" s="54">
        <v>16</v>
      </c>
      <c r="K72" s="55"/>
      <c r="L72" s="5"/>
      <c r="M72" s="5"/>
      <c r="N72" s="5"/>
      <c r="O72" s="5"/>
    </row>
    <row r="73" spans="1:10" s="1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1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="3" customFormat="1" ht="13.5" thickBot="1">
      <c r="A75" s="3" t="s">
        <v>16</v>
      </c>
    </row>
    <row r="76" spans="1:10" s="1" customFormat="1" ht="30.75" thickBot="1">
      <c r="A76" s="10" t="s">
        <v>1</v>
      </c>
      <c r="B76" s="10" t="s">
        <v>2</v>
      </c>
      <c r="C76" s="10" t="s">
        <v>3</v>
      </c>
      <c r="D76" s="10" t="s">
        <v>4</v>
      </c>
      <c r="E76" s="11" t="s">
        <v>24</v>
      </c>
      <c r="F76" s="11" t="s">
        <v>9</v>
      </c>
      <c r="G76" s="11" t="s">
        <v>31</v>
      </c>
      <c r="H76" s="11" t="s">
        <v>6</v>
      </c>
      <c r="I76" s="11" t="s">
        <v>7</v>
      </c>
      <c r="J76" s="11" t="s">
        <v>8</v>
      </c>
    </row>
    <row r="77" spans="1:10" s="1" customFormat="1" ht="12.75">
      <c r="A77" s="4"/>
      <c r="B77" s="4" t="s">
        <v>163</v>
      </c>
      <c r="C77" s="4">
        <v>1994</v>
      </c>
      <c r="D77" s="4" t="s">
        <v>32</v>
      </c>
      <c r="E77" s="4">
        <v>77.3</v>
      </c>
      <c r="F77" s="4" t="s">
        <v>19</v>
      </c>
      <c r="G77" s="4">
        <v>82</v>
      </c>
      <c r="H77" s="4">
        <f>G77</f>
        <v>82</v>
      </c>
      <c r="I77" s="4">
        <v>1</v>
      </c>
      <c r="J77" s="4">
        <v>20</v>
      </c>
    </row>
    <row r="78" spans="1:10" s="1" customFormat="1" ht="12.75">
      <c r="A78" s="4"/>
      <c r="B78" s="4" t="s">
        <v>22</v>
      </c>
      <c r="C78" s="4">
        <v>1995</v>
      </c>
      <c r="D78" s="4" t="s">
        <v>23</v>
      </c>
      <c r="E78" s="4">
        <v>77.5</v>
      </c>
      <c r="F78" s="4" t="s">
        <v>19</v>
      </c>
      <c r="G78" s="4">
        <v>64</v>
      </c>
      <c r="H78" s="4">
        <f>G78</f>
        <v>64</v>
      </c>
      <c r="I78" s="4">
        <v>2</v>
      </c>
      <c r="J78" s="4">
        <v>18</v>
      </c>
    </row>
    <row r="79" spans="1:15" s="1" customFormat="1" ht="12.75">
      <c r="A79" s="4"/>
      <c r="B79" s="4" t="s">
        <v>219</v>
      </c>
      <c r="C79" s="4">
        <v>1995</v>
      </c>
      <c r="D79" s="4" t="s">
        <v>213</v>
      </c>
      <c r="E79" s="4">
        <v>76.5</v>
      </c>
      <c r="F79" s="4" t="s">
        <v>19</v>
      </c>
      <c r="G79" s="4">
        <v>40</v>
      </c>
      <c r="H79" s="4">
        <f>G79</f>
        <v>40</v>
      </c>
      <c r="I79" s="4">
        <v>3</v>
      </c>
      <c r="J79" s="50">
        <v>16</v>
      </c>
      <c r="K79" s="5"/>
      <c r="L79" s="5"/>
      <c r="M79" s="5"/>
      <c r="N79" s="5"/>
      <c r="O79" s="5"/>
    </row>
    <row r="80" spans="1:10" s="1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="3" customFormat="1" ht="13.5" thickBot="1">
      <c r="A81" s="3" t="s">
        <v>17</v>
      </c>
    </row>
    <row r="82" spans="1:10" s="1" customFormat="1" ht="30.75" thickBot="1">
      <c r="A82" s="10" t="s">
        <v>1</v>
      </c>
      <c r="B82" s="10" t="s">
        <v>2</v>
      </c>
      <c r="C82" s="10" t="s">
        <v>3</v>
      </c>
      <c r="D82" s="10" t="s">
        <v>4</v>
      </c>
      <c r="E82" s="11" t="s">
        <v>24</v>
      </c>
      <c r="F82" s="11" t="s">
        <v>9</v>
      </c>
      <c r="G82" s="11" t="s">
        <v>31</v>
      </c>
      <c r="H82" s="11" t="s">
        <v>6</v>
      </c>
      <c r="I82" s="11" t="s">
        <v>7</v>
      </c>
      <c r="J82" s="11" t="s">
        <v>8</v>
      </c>
    </row>
    <row r="83" spans="1:10" s="1" customFormat="1" ht="12.75">
      <c r="A83" s="4"/>
      <c r="B83" s="4" t="s">
        <v>164</v>
      </c>
      <c r="C83" s="4">
        <v>1994</v>
      </c>
      <c r="D83" s="4" t="s">
        <v>32</v>
      </c>
      <c r="E83" s="4">
        <v>84.9</v>
      </c>
      <c r="F83" s="4" t="s">
        <v>19</v>
      </c>
      <c r="G83" s="4">
        <v>91</v>
      </c>
      <c r="H83" s="4">
        <f>G83</f>
        <v>91</v>
      </c>
      <c r="I83" s="4">
        <v>1</v>
      </c>
      <c r="J83" s="4">
        <v>20</v>
      </c>
    </row>
    <row r="84" spans="1:10" s="1" customFormat="1" ht="12.75">
      <c r="A84" s="4"/>
      <c r="B84" s="4" t="s">
        <v>165</v>
      </c>
      <c r="C84" s="4">
        <v>1994</v>
      </c>
      <c r="D84" s="4" t="s">
        <v>23</v>
      </c>
      <c r="E84" s="4">
        <v>83.2</v>
      </c>
      <c r="F84" s="4" t="s">
        <v>19</v>
      </c>
      <c r="G84" s="4">
        <v>73</v>
      </c>
      <c r="H84" s="4">
        <f>G84</f>
        <v>73</v>
      </c>
      <c r="I84" s="4">
        <v>2</v>
      </c>
      <c r="J84" s="4">
        <v>18</v>
      </c>
    </row>
    <row r="85" spans="1:10" s="1" customFormat="1" ht="12.75">
      <c r="A85" s="4"/>
      <c r="B85" s="4" t="s">
        <v>81</v>
      </c>
      <c r="C85" s="4">
        <v>1996</v>
      </c>
      <c r="D85" s="4" t="s">
        <v>44</v>
      </c>
      <c r="E85" s="12">
        <v>80.7</v>
      </c>
      <c r="F85" s="4" t="s">
        <v>19</v>
      </c>
      <c r="G85" s="4">
        <v>65</v>
      </c>
      <c r="H85" s="4">
        <f>G85</f>
        <v>65</v>
      </c>
      <c r="I85" s="4">
        <v>3</v>
      </c>
      <c r="J85" s="4">
        <v>16</v>
      </c>
    </row>
    <row r="86" spans="1:10" s="1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="3" customFormat="1" ht="13.5" thickBot="1">
      <c r="A87" s="3" t="s">
        <v>18</v>
      </c>
    </row>
    <row r="88" spans="1:10" s="1" customFormat="1" ht="30.75" thickBot="1">
      <c r="A88" s="10" t="s">
        <v>1</v>
      </c>
      <c r="B88" s="10" t="s">
        <v>2</v>
      </c>
      <c r="C88" s="10" t="s">
        <v>3</v>
      </c>
      <c r="D88" s="10" t="s">
        <v>4</v>
      </c>
      <c r="E88" s="11" t="s">
        <v>24</v>
      </c>
      <c r="F88" s="11" t="s">
        <v>9</v>
      </c>
      <c r="G88" s="11" t="s">
        <v>31</v>
      </c>
      <c r="H88" s="11" t="s">
        <v>6</v>
      </c>
      <c r="I88" s="11" t="s">
        <v>7</v>
      </c>
      <c r="J88" s="11" t="s">
        <v>8</v>
      </c>
    </row>
    <row r="89" spans="1:10" s="1" customFormat="1" ht="12.75">
      <c r="A89" s="4"/>
      <c r="B89" s="4" t="s">
        <v>166</v>
      </c>
      <c r="C89" s="4">
        <v>1995</v>
      </c>
      <c r="D89" s="4" t="s">
        <v>44</v>
      </c>
      <c r="E89" s="4">
        <v>142.7</v>
      </c>
      <c r="F89" s="4" t="s">
        <v>19</v>
      </c>
      <c r="G89" s="4">
        <v>50</v>
      </c>
      <c r="H89" s="4">
        <f>G89</f>
        <v>50</v>
      </c>
      <c r="I89" s="4">
        <v>1</v>
      </c>
      <c r="J89" s="4">
        <v>20</v>
      </c>
    </row>
    <row r="90" spans="1:10" s="1" customFormat="1" ht="12.75">
      <c r="A90" s="4"/>
      <c r="B90" s="4" t="s">
        <v>167</v>
      </c>
      <c r="C90" s="4">
        <v>1995</v>
      </c>
      <c r="D90" s="4" t="s">
        <v>21</v>
      </c>
      <c r="E90" s="12">
        <v>92.1</v>
      </c>
      <c r="F90" s="4" t="s">
        <v>19</v>
      </c>
      <c r="G90" s="4">
        <v>43</v>
      </c>
      <c r="H90" s="4">
        <f>G90</f>
        <v>43</v>
      </c>
      <c r="I90" s="4">
        <v>2</v>
      </c>
      <c r="J90" s="4">
        <v>18</v>
      </c>
    </row>
    <row r="91" spans="1:10" s="1" customFormat="1" ht="12.75">
      <c r="A91" s="4"/>
      <c r="B91" s="4" t="s">
        <v>29</v>
      </c>
      <c r="C91" s="4">
        <v>1995</v>
      </c>
      <c r="D91" s="4" t="s">
        <v>23</v>
      </c>
      <c r="E91" s="12">
        <v>99.9</v>
      </c>
      <c r="F91" s="4" t="s">
        <v>19</v>
      </c>
      <c r="G91" s="4">
        <v>42</v>
      </c>
      <c r="H91" s="4">
        <f>G91</f>
        <v>42</v>
      </c>
      <c r="I91" s="4">
        <v>3</v>
      </c>
      <c r="J91" s="4">
        <v>16</v>
      </c>
    </row>
    <row r="92" spans="1:15" s="1" customFormat="1" ht="12.75">
      <c r="A92" s="4"/>
      <c r="B92" s="4" t="s">
        <v>83</v>
      </c>
      <c r="C92" s="4">
        <v>1998</v>
      </c>
      <c r="D92" s="4" t="s">
        <v>27</v>
      </c>
      <c r="E92" s="12">
        <v>97.9</v>
      </c>
      <c r="F92" s="4" t="s">
        <v>19</v>
      </c>
      <c r="G92" s="4">
        <v>15</v>
      </c>
      <c r="H92" s="4">
        <f>G92</f>
        <v>15</v>
      </c>
      <c r="I92" s="4">
        <v>4</v>
      </c>
      <c r="J92" s="54">
        <v>15</v>
      </c>
      <c r="K92" s="55"/>
      <c r="L92" s="5"/>
      <c r="M92" s="5"/>
      <c r="N92" s="5"/>
      <c r="O92" s="5"/>
    </row>
    <row r="93" spans="1:15" s="1" customFormat="1" ht="12.75">
      <c r="A93" s="5"/>
      <c r="B93" s="5"/>
      <c r="C93" s="5"/>
      <c r="D93" s="5"/>
      <c r="E93" s="13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0" s="1" customFormat="1" ht="12.75">
      <c r="A94" s="5"/>
      <c r="B94" s="5"/>
      <c r="C94" s="5"/>
      <c r="D94" s="5"/>
      <c r="E94" s="13"/>
      <c r="F94" s="5"/>
      <c r="G94" s="5"/>
      <c r="H94" s="5"/>
      <c r="I94" s="5"/>
      <c r="J94" s="5"/>
    </row>
    <row r="95" spans="1:10" s="9" customFormat="1" ht="18.75" customHeight="1">
      <c r="A95" s="57" t="s">
        <v>155</v>
      </c>
      <c r="B95" s="58"/>
      <c r="C95" s="58"/>
      <c r="D95" s="58"/>
      <c r="E95" s="58"/>
      <c r="F95" s="58"/>
      <c r="G95" s="58"/>
      <c r="H95" s="58"/>
      <c r="I95" s="58"/>
      <c r="J95" s="58"/>
    </row>
    <row r="96" s="9" customFormat="1" ht="12.75" hidden="1"/>
    <row r="97" spans="1:10" s="9" customFormat="1" ht="12.75">
      <c r="A97" s="59" t="s">
        <v>33</v>
      </c>
      <c r="B97" s="59"/>
      <c r="C97" s="59"/>
      <c r="D97" s="59"/>
      <c r="E97" s="59"/>
      <c r="F97" s="59"/>
      <c r="G97" s="59"/>
      <c r="H97" s="59"/>
      <c r="I97" s="59"/>
      <c r="J97" s="59"/>
    </row>
    <row r="98" s="9" customFormat="1" ht="12.75"/>
    <row r="99" s="3" customFormat="1" ht="13.5" thickBot="1">
      <c r="A99" s="3" t="s">
        <v>168</v>
      </c>
    </row>
    <row r="100" spans="1:10" s="1" customFormat="1" ht="30.75" thickBot="1">
      <c r="A100" s="10" t="s">
        <v>1</v>
      </c>
      <c r="B100" s="10" t="s">
        <v>2</v>
      </c>
      <c r="C100" s="10" t="s">
        <v>3</v>
      </c>
      <c r="D100" s="10" t="s">
        <v>4</v>
      </c>
      <c r="E100" s="11" t="s">
        <v>24</v>
      </c>
      <c r="F100" s="11" t="s">
        <v>9</v>
      </c>
      <c r="G100" s="11" t="s">
        <v>31</v>
      </c>
      <c r="H100" s="11" t="s">
        <v>6</v>
      </c>
      <c r="I100" s="11" t="s">
        <v>7</v>
      </c>
      <c r="J100" s="11" t="s">
        <v>8</v>
      </c>
    </row>
    <row r="101" spans="1:10" s="1" customFormat="1" ht="12.75">
      <c r="A101" s="4"/>
      <c r="B101" s="4" t="s">
        <v>176</v>
      </c>
      <c r="C101" s="4">
        <v>1993</v>
      </c>
      <c r="D101" s="4" t="s">
        <v>32</v>
      </c>
      <c r="E101" s="4">
        <v>62.8</v>
      </c>
      <c r="F101" s="4" t="s">
        <v>20</v>
      </c>
      <c r="G101" s="4">
        <v>66</v>
      </c>
      <c r="H101" s="4">
        <f aca="true" t="shared" si="0" ref="H101:H109">G101</f>
        <v>66</v>
      </c>
      <c r="I101" s="4">
        <v>1</v>
      </c>
      <c r="J101" s="4">
        <v>20</v>
      </c>
    </row>
    <row r="102" spans="1:10" s="1" customFormat="1" ht="12.75">
      <c r="A102" s="4"/>
      <c r="B102" s="4" t="s">
        <v>177</v>
      </c>
      <c r="C102" s="4">
        <v>1993</v>
      </c>
      <c r="D102" s="4" t="s">
        <v>23</v>
      </c>
      <c r="E102" s="4">
        <v>59.1</v>
      </c>
      <c r="F102" s="4" t="s">
        <v>19</v>
      </c>
      <c r="G102" s="4">
        <v>25</v>
      </c>
      <c r="H102" s="4">
        <f t="shared" si="0"/>
        <v>25</v>
      </c>
      <c r="I102" s="4" t="s">
        <v>151</v>
      </c>
      <c r="J102" s="4">
        <v>18</v>
      </c>
    </row>
    <row r="103" spans="1:10" s="1" customFormat="1" ht="12.75" hidden="1">
      <c r="A103" s="4">
        <v>13</v>
      </c>
      <c r="B103" s="4" t="s">
        <v>61</v>
      </c>
      <c r="C103" s="4">
        <v>1979</v>
      </c>
      <c r="D103" s="4" t="s">
        <v>41</v>
      </c>
      <c r="E103" s="4">
        <v>98</v>
      </c>
      <c r="F103" s="4" t="s">
        <v>19</v>
      </c>
      <c r="G103" s="4">
        <v>40</v>
      </c>
      <c r="H103" s="4">
        <f t="shared" si="0"/>
        <v>40</v>
      </c>
      <c r="I103" s="4">
        <v>2</v>
      </c>
      <c r="J103" s="4">
        <f>H103/E103</f>
        <v>0.40816326530612246</v>
      </c>
    </row>
    <row r="104" spans="1:10" s="1" customFormat="1" ht="12.75" hidden="1">
      <c r="A104" s="4">
        <v>13</v>
      </c>
      <c r="B104" s="4" t="s">
        <v>62</v>
      </c>
      <c r="C104" s="4">
        <v>1988</v>
      </c>
      <c r="D104" s="4" t="s">
        <v>23</v>
      </c>
      <c r="E104" s="12">
        <v>96</v>
      </c>
      <c r="F104" s="4" t="s">
        <v>19</v>
      </c>
      <c r="G104" s="4">
        <v>51</v>
      </c>
      <c r="H104" s="4">
        <f t="shared" si="0"/>
        <v>51</v>
      </c>
      <c r="I104" s="4">
        <v>1</v>
      </c>
      <c r="J104" s="4">
        <f>H104/E104</f>
        <v>0.53125</v>
      </c>
    </row>
    <row r="105" spans="1:10" s="1" customFormat="1" ht="12.75" hidden="1">
      <c r="A105" s="4">
        <v>13</v>
      </c>
      <c r="B105" s="4" t="s">
        <v>63</v>
      </c>
      <c r="C105" s="4">
        <v>1992</v>
      </c>
      <c r="D105" s="4" t="s">
        <v>23</v>
      </c>
      <c r="E105" s="12">
        <v>99</v>
      </c>
      <c r="F105" s="4" t="s">
        <v>19</v>
      </c>
      <c r="G105" s="4">
        <v>31</v>
      </c>
      <c r="H105" s="4">
        <f t="shared" si="0"/>
        <v>31</v>
      </c>
      <c r="I105" s="4">
        <v>3</v>
      </c>
      <c r="J105" s="4">
        <f>H105/E105</f>
        <v>0.31313131313131315</v>
      </c>
    </row>
    <row r="106" spans="1:10" s="1" customFormat="1" ht="12.75" hidden="1">
      <c r="A106" s="4">
        <v>13</v>
      </c>
      <c r="B106" s="4" t="s">
        <v>64</v>
      </c>
      <c r="C106" s="4">
        <v>1988</v>
      </c>
      <c r="D106" s="4" t="s">
        <v>23</v>
      </c>
      <c r="E106" s="12">
        <v>114</v>
      </c>
      <c r="F106" s="4" t="s">
        <v>19</v>
      </c>
      <c r="G106" s="4">
        <v>32</v>
      </c>
      <c r="H106" s="4">
        <f t="shared" si="0"/>
        <v>32</v>
      </c>
      <c r="I106" s="4">
        <v>2</v>
      </c>
      <c r="J106" s="4">
        <f>H106/E106</f>
        <v>0.2807017543859649</v>
      </c>
    </row>
    <row r="107" spans="1:10" s="1" customFormat="1" ht="12.75" hidden="1">
      <c r="A107" s="4">
        <v>13</v>
      </c>
      <c r="B107" s="4" t="s">
        <v>65</v>
      </c>
      <c r="C107" s="4">
        <v>1989</v>
      </c>
      <c r="D107" s="4" t="s">
        <v>23</v>
      </c>
      <c r="E107" s="12">
        <v>105.2</v>
      </c>
      <c r="F107" s="4" t="s">
        <v>19</v>
      </c>
      <c r="G107" s="4">
        <v>40</v>
      </c>
      <c r="H107" s="4">
        <f t="shared" si="0"/>
        <v>40</v>
      </c>
      <c r="I107" s="4">
        <v>1</v>
      </c>
      <c r="J107" s="4">
        <f>H107/E107</f>
        <v>0.38022813688212925</v>
      </c>
    </row>
    <row r="108" spans="1:10" ht="12.75" hidden="1">
      <c r="A108" s="1"/>
      <c r="B108" s="1"/>
      <c r="C108" s="1"/>
      <c r="D108" s="1"/>
      <c r="E108" s="1"/>
      <c r="F108" s="1"/>
      <c r="G108" s="1"/>
      <c r="H108" s="4">
        <f t="shared" si="0"/>
        <v>0</v>
      </c>
      <c r="I108" s="1"/>
      <c r="J108" s="1"/>
    </row>
    <row r="109" spans="1:15" s="1" customFormat="1" ht="12.75">
      <c r="A109" s="4"/>
      <c r="B109" s="4" t="s">
        <v>79</v>
      </c>
      <c r="C109" s="4">
        <v>1997</v>
      </c>
      <c r="D109" s="4" t="s">
        <v>27</v>
      </c>
      <c r="E109" s="4">
        <v>61.5</v>
      </c>
      <c r="F109" s="4" t="s">
        <v>19</v>
      </c>
      <c r="G109" s="4">
        <v>15</v>
      </c>
      <c r="H109" s="4">
        <f t="shared" si="0"/>
        <v>15</v>
      </c>
      <c r="I109" s="4" t="s">
        <v>152</v>
      </c>
      <c r="J109" s="54">
        <v>16</v>
      </c>
      <c r="K109" s="55"/>
      <c r="L109" s="5"/>
      <c r="M109" s="5"/>
      <c r="N109" s="5"/>
      <c r="O109" s="5"/>
    </row>
    <row r="110" spans="1:15" s="1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="9" customFormat="1" ht="12.75"/>
    <row r="112" s="3" customFormat="1" ht="13.5" thickBot="1">
      <c r="A112" s="3" t="s">
        <v>169</v>
      </c>
    </row>
    <row r="113" spans="1:10" s="1" customFormat="1" ht="30.75" thickBot="1">
      <c r="A113" s="10" t="s">
        <v>1</v>
      </c>
      <c r="B113" s="10" t="s">
        <v>2</v>
      </c>
      <c r="C113" s="10" t="s">
        <v>3</v>
      </c>
      <c r="D113" s="10" t="s">
        <v>4</v>
      </c>
      <c r="E113" s="11" t="s">
        <v>24</v>
      </c>
      <c r="F113" s="11" t="s">
        <v>9</v>
      </c>
      <c r="G113" s="11" t="s">
        <v>31</v>
      </c>
      <c r="H113" s="11" t="s">
        <v>6</v>
      </c>
      <c r="I113" s="11" t="s">
        <v>7</v>
      </c>
      <c r="J113" s="11" t="s">
        <v>8</v>
      </c>
    </row>
    <row r="114" spans="1:10" s="1" customFormat="1" ht="12.75">
      <c r="A114" s="4"/>
      <c r="B114" s="4" t="s">
        <v>178</v>
      </c>
      <c r="C114" s="4">
        <v>1994</v>
      </c>
      <c r="D114" s="4" t="s">
        <v>44</v>
      </c>
      <c r="E114" s="4">
        <v>63.8</v>
      </c>
      <c r="F114" s="4" t="s">
        <v>20</v>
      </c>
      <c r="G114" s="4">
        <v>30</v>
      </c>
      <c r="H114" s="4">
        <f>G114</f>
        <v>30</v>
      </c>
      <c r="I114" s="4">
        <v>2</v>
      </c>
      <c r="J114" s="4">
        <v>18</v>
      </c>
    </row>
    <row r="115" spans="1:10" s="1" customFormat="1" ht="12.75">
      <c r="A115" s="4"/>
      <c r="B115" s="4" t="s">
        <v>206</v>
      </c>
      <c r="C115" s="4">
        <v>1990</v>
      </c>
      <c r="D115" s="4" t="s">
        <v>32</v>
      </c>
      <c r="E115" s="4">
        <v>67.8</v>
      </c>
      <c r="F115" s="4" t="s">
        <v>20</v>
      </c>
      <c r="G115" s="4">
        <v>71</v>
      </c>
      <c r="H115" s="4">
        <f>G115</f>
        <v>71</v>
      </c>
      <c r="I115" s="4">
        <v>1</v>
      </c>
      <c r="J115" s="4">
        <v>20</v>
      </c>
    </row>
    <row r="116" spans="1:10" s="1" customFormat="1" ht="12.75">
      <c r="A116" s="4"/>
      <c r="B116" s="4" t="s">
        <v>51</v>
      </c>
      <c r="C116" s="4">
        <v>1995</v>
      </c>
      <c r="D116" s="4" t="s">
        <v>23</v>
      </c>
      <c r="E116" s="4">
        <v>65.3</v>
      </c>
      <c r="F116" s="4" t="s">
        <v>20</v>
      </c>
      <c r="G116" s="4">
        <v>13</v>
      </c>
      <c r="H116" s="4">
        <f>G116</f>
        <v>13</v>
      </c>
      <c r="I116" s="4">
        <v>3</v>
      </c>
      <c r="J116" s="4">
        <v>16</v>
      </c>
    </row>
    <row r="117" spans="1:10" s="1" customFormat="1" ht="12.75">
      <c r="A117" s="4"/>
      <c r="B117" s="4" t="s">
        <v>25</v>
      </c>
      <c r="C117" s="4">
        <v>1995</v>
      </c>
      <c r="D117" s="4" t="s">
        <v>21</v>
      </c>
      <c r="E117" s="4">
        <v>66</v>
      </c>
      <c r="F117" s="4" t="s">
        <v>19</v>
      </c>
      <c r="G117" s="4">
        <v>55</v>
      </c>
      <c r="H117" s="4">
        <f>G117</f>
        <v>55</v>
      </c>
      <c r="I117" s="4" t="s">
        <v>151</v>
      </c>
      <c r="J117" s="4">
        <v>15</v>
      </c>
    </row>
    <row r="118" s="9" customFormat="1" ht="12.75"/>
    <row r="119" s="9" customFormat="1" ht="12.75"/>
    <row r="120" s="3" customFormat="1" ht="13.5" thickBot="1">
      <c r="A120" s="3" t="s">
        <v>170</v>
      </c>
    </row>
    <row r="121" spans="1:10" s="1" customFormat="1" ht="30.75" thickBot="1">
      <c r="A121" s="10" t="s">
        <v>1</v>
      </c>
      <c r="B121" s="10" t="s">
        <v>2</v>
      </c>
      <c r="C121" s="10" t="s">
        <v>3</v>
      </c>
      <c r="D121" s="10" t="s">
        <v>4</v>
      </c>
      <c r="E121" s="11" t="s">
        <v>24</v>
      </c>
      <c r="F121" s="11" t="s">
        <v>9</v>
      </c>
      <c r="G121" s="11" t="s">
        <v>31</v>
      </c>
      <c r="H121" s="11" t="s">
        <v>6</v>
      </c>
      <c r="I121" s="11" t="s">
        <v>7</v>
      </c>
      <c r="J121" s="11" t="s">
        <v>8</v>
      </c>
    </row>
    <row r="122" spans="1:10" s="1" customFormat="1" ht="12.75">
      <c r="A122" s="4"/>
      <c r="B122" s="4" t="s">
        <v>179</v>
      </c>
      <c r="C122" s="4">
        <v>1993</v>
      </c>
      <c r="D122" s="4" t="s">
        <v>44</v>
      </c>
      <c r="E122" s="12">
        <v>72.4</v>
      </c>
      <c r="F122" s="4" t="s">
        <v>20</v>
      </c>
      <c r="G122" s="4">
        <v>58</v>
      </c>
      <c r="H122" s="4">
        <f>G122</f>
        <v>58</v>
      </c>
      <c r="I122" s="4">
        <v>2</v>
      </c>
      <c r="J122" s="4">
        <v>18</v>
      </c>
    </row>
    <row r="123" spans="1:10" s="1" customFormat="1" ht="12.75">
      <c r="A123" s="4"/>
      <c r="B123" s="4" t="s">
        <v>180</v>
      </c>
      <c r="C123" s="4">
        <v>1992</v>
      </c>
      <c r="D123" s="4" t="s">
        <v>32</v>
      </c>
      <c r="E123" s="12">
        <v>72</v>
      </c>
      <c r="F123" s="4" t="s">
        <v>20</v>
      </c>
      <c r="G123" s="4">
        <v>82</v>
      </c>
      <c r="H123" s="4">
        <f>G123</f>
        <v>82</v>
      </c>
      <c r="I123" s="4">
        <v>1</v>
      </c>
      <c r="J123" s="4">
        <v>20</v>
      </c>
    </row>
    <row r="124" spans="1:10" s="1" customFormat="1" ht="12.75">
      <c r="A124" s="4"/>
      <c r="B124" s="4" t="s">
        <v>57</v>
      </c>
      <c r="C124" s="4">
        <v>1992</v>
      </c>
      <c r="D124" s="4" t="s">
        <v>23</v>
      </c>
      <c r="E124" s="4">
        <v>68.9</v>
      </c>
      <c r="F124" s="4" t="s">
        <v>20</v>
      </c>
      <c r="G124" s="4">
        <v>4</v>
      </c>
      <c r="H124" s="4">
        <f>G124</f>
        <v>4</v>
      </c>
      <c r="I124" s="4">
        <v>3</v>
      </c>
      <c r="J124" s="4">
        <v>16</v>
      </c>
    </row>
    <row r="125" spans="1:15" s="1" customFormat="1" ht="12.75">
      <c r="A125" s="4"/>
      <c r="B125" s="4" t="s">
        <v>208</v>
      </c>
      <c r="C125" s="4">
        <v>1995</v>
      </c>
      <c r="D125" s="4" t="s">
        <v>207</v>
      </c>
      <c r="E125" s="12">
        <v>70.1</v>
      </c>
      <c r="F125" s="4" t="s">
        <v>19</v>
      </c>
      <c r="G125" s="4">
        <v>35</v>
      </c>
      <c r="H125" s="4">
        <f>G125</f>
        <v>35</v>
      </c>
      <c r="I125" s="4" t="s">
        <v>151</v>
      </c>
      <c r="J125" s="54">
        <v>15</v>
      </c>
      <c r="K125" s="55"/>
      <c r="L125" s="5"/>
      <c r="M125" s="5"/>
      <c r="N125" s="5"/>
      <c r="O125" s="5"/>
    </row>
    <row r="126" s="9" customFormat="1" ht="12.75"/>
    <row r="127" s="3" customFormat="1" ht="13.5" thickBot="1">
      <c r="A127" s="3" t="s">
        <v>171</v>
      </c>
    </row>
    <row r="128" spans="1:10" s="1" customFormat="1" ht="30.75" thickBot="1">
      <c r="A128" s="10" t="s">
        <v>1</v>
      </c>
      <c r="B128" s="10" t="s">
        <v>2</v>
      </c>
      <c r="C128" s="10" t="s">
        <v>3</v>
      </c>
      <c r="D128" s="10" t="s">
        <v>4</v>
      </c>
      <c r="E128" s="11" t="s">
        <v>24</v>
      </c>
      <c r="F128" s="11" t="s">
        <v>9</v>
      </c>
      <c r="G128" s="11" t="s">
        <v>31</v>
      </c>
      <c r="H128" s="11" t="s">
        <v>6</v>
      </c>
      <c r="I128" s="11" t="s">
        <v>7</v>
      </c>
      <c r="J128" s="11" t="s">
        <v>8</v>
      </c>
    </row>
    <row r="129" spans="1:10" s="1" customFormat="1" ht="12.75">
      <c r="A129" s="4"/>
      <c r="B129" s="4" t="s">
        <v>181</v>
      </c>
      <c r="C129" s="4">
        <v>1990</v>
      </c>
      <c r="D129" s="4" t="s">
        <v>32</v>
      </c>
      <c r="E129" s="12">
        <v>74.8</v>
      </c>
      <c r="F129" s="4" t="s">
        <v>20</v>
      </c>
      <c r="G129" s="4">
        <v>62</v>
      </c>
      <c r="H129" s="4">
        <f>G129</f>
        <v>62</v>
      </c>
      <c r="I129" s="4">
        <v>1</v>
      </c>
      <c r="J129" s="4">
        <v>20</v>
      </c>
    </row>
    <row r="130" spans="1:10" s="1" customFormat="1" ht="12.75">
      <c r="A130" s="4"/>
      <c r="B130" s="4" t="s">
        <v>182</v>
      </c>
      <c r="C130" s="4">
        <v>1992</v>
      </c>
      <c r="D130" s="4" t="s">
        <v>44</v>
      </c>
      <c r="E130" s="4">
        <v>74.3</v>
      </c>
      <c r="F130" s="4" t="s">
        <v>20</v>
      </c>
      <c r="G130" s="4">
        <v>52</v>
      </c>
      <c r="H130" s="4">
        <f>G130</f>
        <v>52</v>
      </c>
      <c r="I130" s="4">
        <v>2</v>
      </c>
      <c r="J130" s="4">
        <v>18</v>
      </c>
    </row>
    <row r="131" spans="1:10" s="1" customFormat="1" ht="12.75">
      <c r="A131" s="4"/>
      <c r="B131" s="4" t="s">
        <v>56</v>
      </c>
      <c r="C131" s="4">
        <v>1992</v>
      </c>
      <c r="D131" s="4" t="s">
        <v>23</v>
      </c>
      <c r="E131" s="12">
        <v>73.2</v>
      </c>
      <c r="F131" s="4" t="s">
        <v>20</v>
      </c>
      <c r="G131" s="4">
        <v>22</v>
      </c>
      <c r="H131" s="4">
        <f>G131</f>
        <v>22</v>
      </c>
      <c r="I131" s="4">
        <v>3</v>
      </c>
      <c r="J131" s="4">
        <v>16</v>
      </c>
    </row>
    <row r="132" spans="1:10" s="1" customFormat="1" ht="12.75">
      <c r="A132" s="14"/>
      <c r="B132" s="14" t="s">
        <v>142</v>
      </c>
      <c r="C132" s="14">
        <v>1993</v>
      </c>
      <c r="D132" s="14" t="s">
        <v>21</v>
      </c>
      <c r="E132" s="15">
        <v>78</v>
      </c>
      <c r="F132" s="14" t="s">
        <v>19</v>
      </c>
      <c r="G132" s="14">
        <v>25</v>
      </c>
      <c r="H132" s="4">
        <f>G132</f>
        <v>25</v>
      </c>
      <c r="I132" s="14" t="s">
        <v>152</v>
      </c>
      <c r="J132" s="14">
        <v>15</v>
      </c>
    </row>
    <row r="133" spans="1:10" s="1" customFormat="1" ht="12.75">
      <c r="A133" s="14"/>
      <c r="B133" s="14" t="s">
        <v>218</v>
      </c>
      <c r="C133" s="14">
        <v>1995</v>
      </c>
      <c r="D133" s="14" t="s">
        <v>23</v>
      </c>
      <c r="E133" s="15">
        <v>78</v>
      </c>
      <c r="F133" s="14" t="s">
        <v>19</v>
      </c>
      <c r="G133" s="14">
        <v>35</v>
      </c>
      <c r="H133" s="4">
        <f>G133</f>
        <v>35</v>
      </c>
      <c r="I133" s="14" t="s">
        <v>151</v>
      </c>
      <c r="J133" s="14">
        <v>0</v>
      </c>
    </row>
    <row r="134" spans="1:10" s="9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s="3" customFormat="1" ht="13.5" thickBot="1">
      <c r="A135" s="51" t="s">
        <v>172</v>
      </c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s="1" customFormat="1" ht="30.75" thickBot="1">
      <c r="A136" s="52" t="s">
        <v>1</v>
      </c>
      <c r="B136" s="52" t="s">
        <v>2</v>
      </c>
      <c r="C136" s="52" t="s">
        <v>3</v>
      </c>
      <c r="D136" s="52" t="s">
        <v>4</v>
      </c>
      <c r="E136" s="53" t="s">
        <v>24</v>
      </c>
      <c r="F136" s="53" t="s">
        <v>9</v>
      </c>
      <c r="G136" s="53" t="s">
        <v>31</v>
      </c>
      <c r="H136" s="53" t="s">
        <v>6</v>
      </c>
      <c r="I136" s="53" t="s">
        <v>7</v>
      </c>
      <c r="J136" s="53" t="s">
        <v>8</v>
      </c>
    </row>
    <row r="137" spans="1:10" s="1" customFormat="1" ht="12.75">
      <c r="A137" s="14"/>
      <c r="B137" s="14" t="s">
        <v>183</v>
      </c>
      <c r="C137" s="14">
        <v>1990</v>
      </c>
      <c r="D137" s="14" t="s">
        <v>44</v>
      </c>
      <c r="E137" s="15">
        <v>84.7</v>
      </c>
      <c r="F137" s="14" t="s">
        <v>20</v>
      </c>
      <c r="G137" s="14">
        <v>50</v>
      </c>
      <c r="H137" s="4">
        <f>G137</f>
        <v>50</v>
      </c>
      <c r="I137" s="14">
        <v>2</v>
      </c>
      <c r="J137" s="14">
        <v>18</v>
      </c>
    </row>
    <row r="138" spans="1:10" s="1" customFormat="1" ht="12.75">
      <c r="A138" s="14"/>
      <c r="B138" s="14" t="s">
        <v>184</v>
      </c>
      <c r="C138" s="14">
        <v>1993</v>
      </c>
      <c r="D138" s="14" t="s">
        <v>32</v>
      </c>
      <c r="E138" s="15">
        <v>83.2</v>
      </c>
      <c r="F138" s="14" t="s">
        <v>20</v>
      </c>
      <c r="G138" s="14">
        <v>54</v>
      </c>
      <c r="H138" s="4">
        <f>G138</f>
        <v>54</v>
      </c>
      <c r="I138" s="14">
        <v>1</v>
      </c>
      <c r="J138" s="14">
        <v>20</v>
      </c>
    </row>
    <row r="139" spans="1:10" s="1" customFormat="1" ht="12.75">
      <c r="A139" s="14"/>
      <c r="B139" s="14" t="s">
        <v>58</v>
      </c>
      <c r="C139" s="14">
        <v>1992</v>
      </c>
      <c r="D139" s="14" t="s">
        <v>23</v>
      </c>
      <c r="E139" s="15">
        <v>84</v>
      </c>
      <c r="F139" s="14" t="s">
        <v>20</v>
      </c>
      <c r="G139" s="14">
        <v>17</v>
      </c>
      <c r="H139" s="4">
        <f>G139</f>
        <v>17</v>
      </c>
      <c r="I139" s="14">
        <v>3</v>
      </c>
      <c r="J139" s="14">
        <v>16</v>
      </c>
    </row>
    <row r="140" spans="1:10" s="1" customFormat="1" ht="12.75">
      <c r="A140" s="4"/>
      <c r="B140" s="4" t="s">
        <v>165</v>
      </c>
      <c r="C140" s="4">
        <v>1994</v>
      </c>
      <c r="D140" s="4" t="s">
        <v>23</v>
      </c>
      <c r="E140" s="4">
        <v>83.2</v>
      </c>
      <c r="F140" s="4" t="s">
        <v>19</v>
      </c>
      <c r="G140" s="4">
        <v>73</v>
      </c>
      <c r="H140" s="4">
        <f>G140</f>
        <v>73</v>
      </c>
      <c r="I140" s="4" t="s">
        <v>151</v>
      </c>
      <c r="J140" s="4">
        <v>0</v>
      </c>
    </row>
    <row r="141" spans="1:10" s="1" customFormat="1" ht="12.75">
      <c r="A141" s="4"/>
      <c r="B141" s="4" t="s">
        <v>81</v>
      </c>
      <c r="C141" s="4">
        <v>1996</v>
      </c>
      <c r="D141" s="4" t="s">
        <v>44</v>
      </c>
      <c r="E141" s="12">
        <v>80.7</v>
      </c>
      <c r="F141" s="4" t="s">
        <v>19</v>
      </c>
      <c r="G141" s="4">
        <v>65</v>
      </c>
      <c r="H141" s="4">
        <f>G141</f>
        <v>65</v>
      </c>
      <c r="I141" s="4" t="s">
        <v>152</v>
      </c>
      <c r="J141" s="4">
        <v>0</v>
      </c>
    </row>
    <row r="142" spans="1:10" s="9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s="3" customFormat="1" ht="13.5" thickBot="1">
      <c r="A143" s="51" t="s">
        <v>173</v>
      </c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s="1" customFormat="1" ht="30.75" thickBot="1">
      <c r="A144" s="52" t="s">
        <v>1</v>
      </c>
      <c r="B144" s="52" t="s">
        <v>2</v>
      </c>
      <c r="C144" s="52" t="s">
        <v>3</v>
      </c>
      <c r="D144" s="52" t="s">
        <v>4</v>
      </c>
      <c r="E144" s="53" t="s">
        <v>24</v>
      </c>
      <c r="F144" s="53" t="s">
        <v>9</v>
      </c>
      <c r="G144" s="53" t="s">
        <v>31</v>
      </c>
      <c r="H144" s="53" t="s">
        <v>6</v>
      </c>
      <c r="I144" s="53" t="s">
        <v>7</v>
      </c>
      <c r="J144" s="53" t="s">
        <v>8</v>
      </c>
    </row>
    <row r="145" spans="1:10" s="1" customFormat="1" ht="12.75">
      <c r="A145" s="14"/>
      <c r="B145" s="14" t="s">
        <v>185</v>
      </c>
      <c r="C145" s="14">
        <v>1991</v>
      </c>
      <c r="D145" s="14" t="s">
        <v>44</v>
      </c>
      <c r="E145" s="14">
        <v>88.9</v>
      </c>
      <c r="F145" s="14" t="s">
        <v>20</v>
      </c>
      <c r="G145" s="14">
        <v>38</v>
      </c>
      <c r="H145" s="4">
        <f>G145</f>
        <v>38</v>
      </c>
      <c r="I145" s="14">
        <v>2</v>
      </c>
      <c r="J145" s="14">
        <v>18</v>
      </c>
    </row>
    <row r="146" spans="1:10" s="1" customFormat="1" ht="12.75">
      <c r="A146" s="14"/>
      <c r="B146" s="14" t="s">
        <v>186</v>
      </c>
      <c r="C146" s="14">
        <v>1990</v>
      </c>
      <c r="D146" s="14" t="s">
        <v>32</v>
      </c>
      <c r="E146" s="15">
        <v>92</v>
      </c>
      <c r="F146" s="14" t="s">
        <v>20</v>
      </c>
      <c r="G146" s="14">
        <v>75</v>
      </c>
      <c r="H146" s="4">
        <f>G146</f>
        <v>75</v>
      </c>
      <c r="I146" s="14">
        <v>1</v>
      </c>
      <c r="J146" s="14">
        <v>20</v>
      </c>
    </row>
    <row r="147" spans="1:10" s="1" customFormat="1" ht="12.75">
      <c r="A147" s="14"/>
      <c r="B147" s="14" t="s">
        <v>91</v>
      </c>
      <c r="C147" s="14">
        <v>1994</v>
      </c>
      <c r="D147" s="14" t="s">
        <v>23</v>
      </c>
      <c r="E147" s="15">
        <v>90.5</v>
      </c>
      <c r="F147" s="14" t="s">
        <v>20</v>
      </c>
      <c r="G147" s="14">
        <v>10</v>
      </c>
      <c r="H147" s="4">
        <f>G147</f>
        <v>10</v>
      </c>
      <c r="I147" s="14">
        <v>3</v>
      </c>
      <c r="J147" s="14">
        <v>16</v>
      </c>
    </row>
    <row r="148" spans="1:10" s="1" customFormat="1" ht="12.75">
      <c r="A148" s="14"/>
      <c r="B148" s="14" t="s">
        <v>141</v>
      </c>
      <c r="C148" s="14">
        <v>1991</v>
      </c>
      <c r="D148" s="14" t="s">
        <v>21</v>
      </c>
      <c r="E148" s="15">
        <v>89.1</v>
      </c>
      <c r="F148" s="14" t="s">
        <v>20</v>
      </c>
      <c r="G148" s="14">
        <v>1</v>
      </c>
      <c r="H148" s="4">
        <f>G148</f>
        <v>1</v>
      </c>
      <c r="I148" s="14">
        <v>4</v>
      </c>
      <c r="J148" s="14">
        <v>15</v>
      </c>
    </row>
    <row r="149" spans="1:10" s="1" customFormat="1" ht="12.75">
      <c r="A149" s="4"/>
      <c r="B149" s="4" t="s">
        <v>143</v>
      </c>
      <c r="C149" s="4">
        <v>1993</v>
      </c>
      <c r="D149" s="4" t="s">
        <v>21</v>
      </c>
      <c r="E149" s="4">
        <v>94.7</v>
      </c>
      <c r="F149" s="4" t="s">
        <v>19</v>
      </c>
      <c r="G149" s="4">
        <v>38</v>
      </c>
      <c r="H149" s="4">
        <f>G149</f>
        <v>38</v>
      </c>
      <c r="I149" s="4" t="s">
        <v>151</v>
      </c>
      <c r="J149" s="4">
        <v>0</v>
      </c>
    </row>
    <row r="150" s="9" customFormat="1" ht="12.75"/>
    <row r="151" s="3" customFormat="1" ht="13.5" thickBot="1">
      <c r="A151" s="3" t="s">
        <v>174</v>
      </c>
    </row>
    <row r="152" spans="1:10" s="1" customFormat="1" ht="30.75" thickBot="1">
      <c r="A152" s="10" t="s">
        <v>1</v>
      </c>
      <c r="B152" s="10" t="s">
        <v>2</v>
      </c>
      <c r="C152" s="10" t="s">
        <v>3</v>
      </c>
      <c r="D152" s="10" t="s">
        <v>4</v>
      </c>
      <c r="E152" s="11" t="s">
        <v>24</v>
      </c>
      <c r="F152" s="11" t="s">
        <v>9</v>
      </c>
      <c r="G152" s="11" t="s">
        <v>31</v>
      </c>
      <c r="H152" s="11" t="s">
        <v>6</v>
      </c>
      <c r="I152" s="11" t="s">
        <v>7</v>
      </c>
      <c r="J152" s="11" t="s">
        <v>8</v>
      </c>
    </row>
    <row r="153" spans="1:10" s="1" customFormat="1" ht="12.75">
      <c r="A153" s="4"/>
      <c r="B153" s="14" t="s">
        <v>187</v>
      </c>
      <c r="C153" s="14">
        <v>1991</v>
      </c>
      <c r="D153" s="14" t="s">
        <v>32</v>
      </c>
      <c r="E153" s="14">
        <v>102.9</v>
      </c>
      <c r="F153" s="4" t="s">
        <v>20</v>
      </c>
      <c r="G153" s="14">
        <v>60</v>
      </c>
      <c r="H153" s="4">
        <f>G153</f>
        <v>60</v>
      </c>
      <c r="I153" s="4">
        <v>1</v>
      </c>
      <c r="J153" s="4">
        <v>20</v>
      </c>
    </row>
    <row r="154" spans="1:10" s="1" customFormat="1" ht="12.75">
      <c r="A154" s="4"/>
      <c r="B154" s="14" t="s">
        <v>60</v>
      </c>
      <c r="C154" s="14">
        <v>1993</v>
      </c>
      <c r="D154" s="14" t="s">
        <v>23</v>
      </c>
      <c r="E154" s="15">
        <v>96.4</v>
      </c>
      <c r="F154" s="4" t="s">
        <v>20</v>
      </c>
      <c r="G154" s="14">
        <v>13</v>
      </c>
      <c r="H154" s="4">
        <f>G154</f>
        <v>13</v>
      </c>
      <c r="I154" s="4">
        <v>3</v>
      </c>
      <c r="J154" s="4">
        <v>16</v>
      </c>
    </row>
    <row r="155" spans="1:10" s="1" customFormat="1" ht="12.75">
      <c r="A155" s="4"/>
      <c r="B155" s="14" t="s">
        <v>106</v>
      </c>
      <c r="C155" s="14">
        <v>1990</v>
      </c>
      <c r="D155" s="14" t="s">
        <v>44</v>
      </c>
      <c r="E155" s="15">
        <v>96.4</v>
      </c>
      <c r="F155" s="4" t="s">
        <v>20</v>
      </c>
      <c r="G155" s="14">
        <v>20</v>
      </c>
      <c r="H155" s="4">
        <f>G155</f>
        <v>20</v>
      </c>
      <c r="I155" s="4">
        <v>2</v>
      </c>
      <c r="J155" s="4">
        <v>18</v>
      </c>
    </row>
    <row r="156" spans="1:15" s="1" customFormat="1" ht="12.75">
      <c r="A156" s="4"/>
      <c r="B156" s="4" t="s">
        <v>83</v>
      </c>
      <c r="C156" s="4">
        <v>1998</v>
      </c>
      <c r="D156" s="4" t="s">
        <v>27</v>
      </c>
      <c r="E156" s="12">
        <v>97.9</v>
      </c>
      <c r="F156" s="4" t="s">
        <v>19</v>
      </c>
      <c r="G156" s="4">
        <v>15</v>
      </c>
      <c r="H156" s="4">
        <f>G156</f>
        <v>15</v>
      </c>
      <c r="I156" s="4" t="s">
        <v>151</v>
      </c>
      <c r="J156" s="54">
        <v>15</v>
      </c>
      <c r="K156" s="55"/>
      <c r="L156" s="5"/>
      <c r="M156" s="5"/>
      <c r="N156" s="5"/>
      <c r="O156" s="5"/>
    </row>
    <row r="157" s="9" customFormat="1" ht="12.75"/>
    <row r="158" s="3" customFormat="1" ht="13.5" thickBot="1">
      <c r="A158" s="3" t="s">
        <v>175</v>
      </c>
    </row>
    <row r="159" spans="1:10" s="1" customFormat="1" ht="30.75" thickBot="1">
      <c r="A159" s="10" t="s">
        <v>1</v>
      </c>
      <c r="B159" s="10" t="s">
        <v>2</v>
      </c>
      <c r="C159" s="10" t="s">
        <v>3</v>
      </c>
      <c r="D159" s="10" t="s">
        <v>4</v>
      </c>
      <c r="E159" s="11" t="s">
        <v>24</v>
      </c>
      <c r="F159" s="11" t="s">
        <v>9</v>
      </c>
      <c r="G159" s="11" t="s">
        <v>31</v>
      </c>
      <c r="H159" s="11" t="s">
        <v>6</v>
      </c>
      <c r="I159" s="11" t="s">
        <v>7</v>
      </c>
      <c r="J159" s="11" t="s">
        <v>8</v>
      </c>
    </row>
    <row r="160" spans="1:10" s="1" customFormat="1" ht="12.75">
      <c r="A160" s="4"/>
      <c r="B160" s="14" t="s">
        <v>63</v>
      </c>
      <c r="C160" s="14">
        <v>1992</v>
      </c>
      <c r="D160" s="14" t="s">
        <v>23</v>
      </c>
      <c r="E160" s="15">
        <v>105.3</v>
      </c>
      <c r="F160" s="4" t="s">
        <v>20</v>
      </c>
      <c r="G160" s="14">
        <v>16</v>
      </c>
      <c r="H160" s="4">
        <f>G160</f>
        <v>16</v>
      </c>
      <c r="I160" s="4">
        <v>1</v>
      </c>
      <c r="J160" s="4">
        <v>20</v>
      </c>
    </row>
    <row r="161" spans="1:10" s="1" customFormat="1" ht="12.75">
      <c r="A161" s="4"/>
      <c r="B161" s="4" t="s">
        <v>166</v>
      </c>
      <c r="C161" s="4">
        <v>1995</v>
      </c>
      <c r="D161" s="4" t="s">
        <v>44</v>
      </c>
      <c r="E161" s="4">
        <v>142.7</v>
      </c>
      <c r="F161" s="4" t="s">
        <v>19</v>
      </c>
      <c r="G161" s="4">
        <v>50</v>
      </c>
      <c r="H161" s="4">
        <f>G161</f>
        <v>50</v>
      </c>
      <c r="I161" s="4" t="s">
        <v>151</v>
      </c>
      <c r="J161" s="4">
        <v>18</v>
      </c>
    </row>
    <row r="162" s="9" customFormat="1" ht="12.75"/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9" ht="12.75">
      <c r="A164" s="1" t="s">
        <v>154</v>
      </c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 t="s">
        <v>66</v>
      </c>
      <c r="B166" s="1"/>
      <c r="C166" s="1"/>
      <c r="D166" s="1"/>
      <c r="E166" s="1"/>
      <c r="F166" s="1"/>
      <c r="G166" s="1"/>
      <c r="H166" s="1"/>
      <c r="I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</sheetData>
  <sheetProtection/>
  <mergeCells count="10">
    <mergeCell ref="A95:J95"/>
    <mergeCell ref="A97:J97"/>
    <mergeCell ref="A1:J1"/>
    <mergeCell ref="A2:J2"/>
    <mergeCell ref="A3:J3"/>
    <mergeCell ref="A36:J36"/>
    <mergeCell ref="A38:J38"/>
    <mergeCell ref="A4:J4"/>
    <mergeCell ref="A6:J6"/>
    <mergeCell ref="A8:J8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">
      <selection activeCell="O64" sqref="O64"/>
    </sheetView>
  </sheetViews>
  <sheetFormatPr defaultColWidth="9.140625" defaultRowHeight="15"/>
  <cols>
    <col min="1" max="1" width="10.28125" style="0" customWidth="1"/>
    <col min="2" max="2" width="11.8515625" style="0" customWidth="1"/>
    <col min="3" max="3" width="13.28125" style="0" customWidth="1"/>
    <col min="4" max="4" width="8.421875" style="0" customWidth="1"/>
    <col min="5" max="7" width="8.57421875" style="0" customWidth="1"/>
    <col min="8" max="8" width="8.28125" style="0" customWidth="1"/>
    <col min="9" max="10" width="8.421875" style="0" customWidth="1"/>
    <col min="11" max="11" width="8.57421875" style="0" customWidth="1"/>
  </cols>
  <sheetData>
    <row r="1" spans="1:19" s="2" customFormat="1" ht="28.5" customHeight="1">
      <c r="A1" s="73" t="s">
        <v>67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8"/>
      <c r="M1" s="18"/>
      <c r="N1" s="18"/>
      <c r="O1" s="19"/>
      <c r="P1" s="19"/>
      <c r="Q1" s="19"/>
      <c r="R1" s="21"/>
      <c r="S1" s="21"/>
    </row>
    <row r="2" spans="1:19" s="2" customFormat="1" ht="28.5" customHeight="1">
      <c r="A2" s="71" t="s">
        <v>190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16"/>
      <c r="M2" s="16"/>
      <c r="N2" s="16"/>
      <c r="O2" s="16"/>
      <c r="P2" s="16"/>
      <c r="Q2" s="16"/>
      <c r="R2" s="16"/>
      <c r="S2" s="16"/>
    </row>
    <row r="4" ht="15.75" thickBot="1"/>
    <row r="5" spans="1:11" ht="31.5" thickBot="1" thickTop="1">
      <c r="A5" s="29" t="s">
        <v>193</v>
      </c>
      <c r="B5" s="29" t="s">
        <v>192</v>
      </c>
      <c r="C5" s="29" t="s">
        <v>191</v>
      </c>
      <c r="D5" s="28" t="s">
        <v>32</v>
      </c>
      <c r="E5" s="26" t="s">
        <v>207</v>
      </c>
      <c r="F5" s="26" t="s">
        <v>213</v>
      </c>
      <c r="G5" s="26" t="s">
        <v>44</v>
      </c>
      <c r="H5" s="26" t="s">
        <v>23</v>
      </c>
      <c r="I5" s="26" t="s">
        <v>21</v>
      </c>
      <c r="J5" s="26" t="s">
        <v>27</v>
      </c>
      <c r="K5" s="27" t="s">
        <v>110</v>
      </c>
    </row>
    <row r="6" spans="1:11" ht="16.5" thickBot="1" thickTop="1">
      <c r="A6" s="72" t="s">
        <v>194</v>
      </c>
      <c r="B6" s="72" t="s">
        <v>5</v>
      </c>
      <c r="C6" s="33">
        <v>58</v>
      </c>
      <c r="D6" s="74">
        <v>20</v>
      </c>
      <c r="E6" s="38"/>
      <c r="F6" s="38"/>
      <c r="G6" s="38"/>
      <c r="H6" s="79">
        <v>18</v>
      </c>
      <c r="I6" s="38"/>
      <c r="J6" s="38"/>
      <c r="K6" s="39"/>
    </row>
    <row r="7" spans="1:11" ht="16.5" thickBot="1" thickTop="1">
      <c r="A7" s="72"/>
      <c r="B7" s="72"/>
      <c r="C7" s="34" t="s">
        <v>197</v>
      </c>
      <c r="D7" s="40"/>
      <c r="E7" s="41"/>
      <c r="F7" s="41"/>
      <c r="G7" s="41"/>
      <c r="H7" s="41">
        <v>16</v>
      </c>
      <c r="I7" s="41"/>
      <c r="J7" s="78">
        <v>18</v>
      </c>
      <c r="K7" s="80">
        <v>20</v>
      </c>
    </row>
    <row r="8" spans="1:11" ht="16.5" thickBot="1" thickTop="1">
      <c r="A8" s="72" t="s">
        <v>195</v>
      </c>
      <c r="B8" s="72" t="s">
        <v>0</v>
      </c>
      <c r="C8" s="35">
        <v>58</v>
      </c>
      <c r="D8" s="82">
        <v>20</v>
      </c>
      <c r="E8" s="24"/>
      <c r="F8" s="24"/>
      <c r="G8" s="24"/>
      <c r="H8" s="77">
        <v>18</v>
      </c>
      <c r="I8" s="77">
        <v>15</v>
      </c>
      <c r="J8" s="24">
        <v>16</v>
      </c>
      <c r="K8" s="45"/>
    </row>
    <row r="9" spans="1:11" ht="16.5" thickBot="1" thickTop="1">
      <c r="A9" s="72"/>
      <c r="B9" s="72"/>
      <c r="C9" s="30">
        <v>68</v>
      </c>
      <c r="D9" s="75">
        <v>20</v>
      </c>
      <c r="E9" s="22"/>
      <c r="F9" s="22"/>
      <c r="G9" s="22"/>
      <c r="H9" s="76">
        <v>18</v>
      </c>
      <c r="I9" s="22"/>
      <c r="J9" s="76">
        <v>16</v>
      </c>
      <c r="K9" s="46"/>
    </row>
    <row r="10" spans="1:11" ht="16.5" thickBot="1" thickTop="1">
      <c r="A10" s="72"/>
      <c r="B10" s="72"/>
      <c r="C10" s="30">
        <v>78</v>
      </c>
      <c r="D10" s="43"/>
      <c r="E10" s="22"/>
      <c r="F10" s="22"/>
      <c r="G10" s="76">
        <v>20</v>
      </c>
      <c r="H10" s="22">
        <v>18</v>
      </c>
      <c r="I10" s="22"/>
      <c r="J10" s="76"/>
      <c r="K10" s="46"/>
    </row>
    <row r="11" spans="1:11" ht="16.5" thickBot="1" thickTop="1">
      <c r="A11" s="72"/>
      <c r="B11" s="72"/>
      <c r="C11" s="31" t="s">
        <v>196</v>
      </c>
      <c r="D11" s="47">
        <v>20</v>
      </c>
      <c r="E11" s="23"/>
      <c r="F11" s="23"/>
      <c r="G11" s="23"/>
      <c r="H11" s="23">
        <v>16</v>
      </c>
      <c r="I11" s="23"/>
      <c r="J11" s="83">
        <v>18</v>
      </c>
      <c r="K11" s="48"/>
    </row>
    <row r="12" spans="1:11" ht="16.5" thickBot="1" thickTop="1">
      <c r="A12" s="72" t="s">
        <v>198</v>
      </c>
      <c r="B12" s="72" t="s">
        <v>5</v>
      </c>
      <c r="C12" s="32">
        <v>53</v>
      </c>
      <c r="D12" s="74">
        <v>20</v>
      </c>
      <c r="E12" s="79">
        <v>16</v>
      </c>
      <c r="F12" s="79"/>
      <c r="G12" s="38"/>
      <c r="H12" s="79">
        <v>18</v>
      </c>
      <c r="I12" s="38"/>
      <c r="J12" s="38"/>
      <c r="K12" s="39"/>
    </row>
    <row r="13" spans="1:11" ht="16.5" thickBot="1" thickTop="1">
      <c r="A13" s="72"/>
      <c r="B13" s="72"/>
      <c r="C13" s="30">
        <v>58</v>
      </c>
      <c r="D13" s="75">
        <v>20</v>
      </c>
      <c r="E13" s="76"/>
      <c r="F13" s="76">
        <v>18</v>
      </c>
      <c r="G13" s="22"/>
      <c r="H13" s="22">
        <v>16</v>
      </c>
      <c r="I13" s="22"/>
      <c r="J13" s="22"/>
      <c r="K13" s="46"/>
    </row>
    <row r="14" spans="1:11" ht="16.5" thickBot="1" thickTop="1">
      <c r="A14" s="72"/>
      <c r="B14" s="72"/>
      <c r="C14" s="30">
        <v>63</v>
      </c>
      <c r="D14" s="43">
        <v>20</v>
      </c>
      <c r="E14" s="22"/>
      <c r="F14" s="22"/>
      <c r="G14" s="22"/>
      <c r="H14" s="76">
        <v>18</v>
      </c>
      <c r="I14" s="76"/>
      <c r="J14" s="76"/>
      <c r="K14" s="81">
        <v>16</v>
      </c>
    </row>
    <row r="15" spans="1:11" ht="16.5" thickBot="1" thickTop="1">
      <c r="A15" s="72"/>
      <c r="B15" s="72"/>
      <c r="C15" s="36" t="s">
        <v>200</v>
      </c>
      <c r="D15" s="40">
        <v>20</v>
      </c>
      <c r="E15" s="41"/>
      <c r="F15" s="41"/>
      <c r="G15" s="41"/>
      <c r="H15" s="41">
        <v>15</v>
      </c>
      <c r="I15" s="78">
        <v>18</v>
      </c>
      <c r="J15" s="78">
        <v>16</v>
      </c>
      <c r="K15" s="80"/>
    </row>
    <row r="16" spans="1:11" ht="16.5" thickBot="1" thickTop="1">
      <c r="A16" s="72" t="s">
        <v>199</v>
      </c>
      <c r="B16" s="72" t="s">
        <v>0</v>
      </c>
      <c r="C16" s="35">
        <v>53</v>
      </c>
      <c r="D16" s="44"/>
      <c r="E16" s="24"/>
      <c r="F16" s="24"/>
      <c r="G16" s="24"/>
      <c r="H16" s="77">
        <v>20</v>
      </c>
      <c r="I16" s="24"/>
      <c r="J16" s="24"/>
      <c r="K16" s="45"/>
    </row>
    <row r="17" spans="1:11" ht="16.5" thickBot="1" thickTop="1">
      <c r="A17" s="72"/>
      <c r="B17" s="72"/>
      <c r="C17" s="30">
        <v>58</v>
      </c>
      <c r="D17" s="75">
        <v>20</v>
      </c>
      <c r="E17" s="22"/>
      <c r="F17" s="22"/>
      <c r="G17" s="22"/>
      <c r="H17" s="76">
        <v>18</v>
      </c>
      <c r="I17" s="76">
        <v>16</v>
      </c>
      <c r="J17" s="76">
        <v>15</v>
      </c>
      <c r="K17" s="46"/>
    </row>
    <row r="18" spans="1:11" ht="16.5" thickBot="1" thickTop="1">
      <c r="A18" s="72"/>
      <c r="B18" s="72"/>
      <c r="C18" s="30">
        <v>63</v>
      </c>
      <c r="D18" s="75"/>
      <c r="E18" s="76"/>
      <c r="F18" s="76">
        <v>16</v>
      </c>
      <c r="G18" s="76"/>
      <c r="H18" s="76">
        <v>18</v>
      </c>
      <c r="I18" s="76">
        <v>20</v>
      </c>
      <c r="J18" s="76">
        <v>15</v>
      </c>
      <c r="K18" s="46"/>
    </row>
    <row r="19" spans="1:11" ht="16.5" thickBot="1" thickTop="1">
      <c r="A19" s="72"/>
      <c r="B19" s="72"/>
      <c r="C19" s="30">
        <v>68</v>
      </c>
      <c r="D19" s="75">
        <v>20</v>
      </c>
      <c r="E19" s="76"/>
      <c r="F19" s="76"/>
      <c r="G19" s="76"/>
      <c r="H19" s="22">
        <v>16</v>
      </c>
      <c r="I19" s="76">
        <v>18</v>
      </c>
      <c r="J19" s="76"/>
      <c r="K19" s="46"/>
    </row>
    <row r="20" spans="1:11" ht="16.5" thickBot="1" thickTop="1">
      <c r="A20" s="72"/>
      <c r="B20" s="72"/>
      <c r="C20" s="30">
        <v>73</v>
      </c>
      <c r="D20" s="75">
        <v>20</v>
      </c>
      <c r="E20" s="76">
        <v>16</v>
      </c>
      <c r="F20" s="76"/>
      <c r="G20" s="76"/>
      <c r="H20" s="76">
        <v>18</v>
      </c>
      <c r="I20" s="76"/>
      <c r="J20" s="76"/>
      <c r="K20" s="46"/>
    </row>
    <row r="21" spans="1:11" ht="16.5" thickBot="1" thickTop="1">
      <c r="A21" s="72"/>
      <c r="B21" s="72"/>
      <c r="C21" s="30">
        <v>78</v>
      </c>
      <c r="D21" s="75">
        <v>20</v>
      </c>
      <c r="E21" s="76"/>
      <c r="F21" s="76">
        <v>14</v>
      </c>
      <c r="G21" s="76">
        <v>15</v>
      </c>
      <c r="H21" s="76">
        <v>18</v>
      </c>
      <c r="I21" s="76">
        <v>16</v>
      </c>
      <c r="J21" s="76"/>
      <c r="K21" s="46"/>
    </row>
    <row r="22" spans="1:11" ht="16.5" thickBot="1" thickTop="1">
      <c r="A22" s="72"/>
      <c r="B22" s="72"/>
      <c r="C22" s="30">
        <v>85</v>
      </c>
      <c r="D22" s="75">
        <v>20</v>
      </c>
      <c r="E22" s="76">
        <v>15</v>
      </c>
      <c r="F22" s="76"/>
      <c r="G22" s="76"/>
      <c r="H22" s="22">
        <v>18</v>
      </c>
      <c r="I22" s="76">
        <v>16</v>
      </c>
      <c r="J22" s="76"/>
      <c r="K22" s="46"/>
    </row>
    <row r="23" spans="1:11" ht="16.5" thickBot="1" thickTop="1">
      <c r="A23" s="72"/>
      <c r="B23" s="72"/>
      <c r="C23" s="31" t="s">
        <v>201</v>
      </c>
      <c r="D23" s="47">
        <v>20</v>
      </c>
      <c r="E23" s="83"/>
      <c r="F23" s="83"/>
      <c r="G23" s="83">
        <v>18</v>
      </c>
      <c r="H23" s="23">
        <v>14</v>
      </c>
      <c r="I23" s="23">
        <v>15</v>
      </c>
      <c r="J23" s="83">
        <v>16</v>
      </c>
      <c r="K23" s="48"/>
    </row>
    <row r="24" spans="1:11" ht="16.5" thickBot="1" thickTop="1">
      <c r="A24" s="72" t="s">
        <v>195</v>
      </c>
      <c r="B24" s="72" t="s">
        <v>31</v>
      </c>
      <c r="C24" s="32">
        <v>58</v>
      </c>
      <c r="D24" s="74">
        <v>20</v>
      </c>
      <c r="E24" s="38"/>
      <c r="F24" s="38"/>
      <c r="G24" s="79">
        <v>18</v>
      </c>
      <c r="H24" s="38">
        <v>16</v>
      </c>
      <c r="I24" s="79">
        <v>15</v>
      </c>
      <c r="J24" s="38">
        <v>14</v>
      </c>
      <c r="K24" s="39"/>
    </row>
    <row r="25" spans="1:11" ht="16.5" thickBot="1" thickTop="1">
      <c r="A25" s="72"/>
      <c r="B25" s="72"/>
      <c r="C25" s="30">
        <v>68</v>
      </c>
      <c r="D25" s="75">
        <v>20</v>
      </c>
      <c r="E25" s="22"/>
      <c r="F25" s="22"/>
      <c r="G25" s="76"/>
      <c r="H25" s="76">
        <v>18</v>
      </c>
      <c r="I25" s="22"/>
      <c r="J25" s="76">
        <v>16</v>
      </c>
      <c r="K25" s="46"/>
    </row>
    <row r="26" spans="1:11" ht="16.5" thickBot="1" thickTop="1">
      <c r="A26" s="72"/>
      <c r="B26" s="72"/>
      <c r="C26" s="30">
        <v>78</v>
      </c>
      <c r="D26" s="43"/>
      <c r="E26" s="22"/>
      <c r="F26" s="22"/>
      <c r="G26" s="76"/>
      <c r="H26" s="76">
        <v>20</v>
      </c>
      <c r="I26" s="22"/>
      <c r="J26" s="76"/>
      <c r="K26" s="46"/>
    </row>
    <row r="27" spans="1:11" ht="16.5" thickBot="1" thickTop="1">
      <c r="A27" s="72"/>
      <c r="B27" s="72"/>
      <c r="C27" s="36" t="s">
        <v>196</v>
      </c>
      <c r="D27" s="40">
        <v>20</v>
      </c>
      <c r="E27" s="41"/>
      <c r="F27" s="41"/>
      <c r="G27" s="78">
        <v>18</v>
      </c>
      <c r="H27" s="41">
        <v>16</v>
      </c>
      <c r="I27" s="41"/>
      <c r="J27" s="78">
        <v>16</v>
      </c>
      <c r="K27" s="42"/>
    </row>
    <row r="28" spans="1:11" ht="16.5" thickBot="1" thickTop="1">
      <c r="A28" s="72" t="s">
        <v>199</v>
      </c>
      <c r="B28" s="72" t="s">
        <v>31</v>
      </c>
      <c r="C28" s="35">
        <v>53</v>
      </c>
      <c r="D28" s="44"/>
      <c r="E28" s="24"/>
      <c r="F28" s="24"/>
      <c r="G28" s="24"/>
      <c r="H28" s="77">
        <v>20</v>
      </c>
      <c r="I28" s="24"/>
      <c r="J28" s="24"/>
      <c r="K28" s="45"/>
    </row>
    <row r="29" spans="1:11" ht="16.5" thickBot="1" thickTop="1">
      <c r="A29" s="72"/>
      <c r="B29" s="72"/>
      <c r="C29" s="30">
        <v>58</v>
      </c>
      <c r="D29" s="75">
        <v>18</v>
      </c>
      <c r="E29" s="22"/>
      <c r="F29" s="22"/>
      <c r="G29" s="76">
        <v>20</v>
      </c>
      <c r="H29" s="22">
        <v>16</v>
      </c>
      <c r="I29" s="76">
        <v>15</v>
      </c>
      <c r="J29" s="76">
        <v>14</v>
      </c>
      <c r="K29" s="46"/>
    </row>
    <row r="30" spans="1:11" ht="16.5" thickBot="1" thickTop="1">
      <c r="A30" s="72"/>
      <c r="B30" s="72"/>
      <c r="C30" s="30">
        <v>63</v>
      </c>
      <c r="D30" s="75">
        <v>20</v>
      </c>
      <c r="E30" s="22"/>
      <c r="F30" s="22"/>
      <c r="G30" s="76"/>
      <c r="H30" s="22">
        <v>16</v>
      </c>
      <c r="I30" s="76">
        <v>18</v>
      </c>
      <c r="J30" s="76">
        <v>15</v>
      </c>
      <c r="K30" s="46"/>
    </row>
    <row r="31" spans="1:11" ht="16.5" thickBot="1" thickTop="1">
      <c r="A31" s="72"/>
      <c r="B31" s="72"/>
      <c r="C31" s="30">
        <v>68</v>
      </c>
      <c r="D31" s="75"/>
      <c r="E31" s="22"/>
      <c r="F31" s="22"/>
      <c r="G31" s="76"/>
      <c r="H31" s="76">
        <v>18</v>
      </c>
      <c r="I31" s="76">
        <v>20</v>
      </c>
      <c r="J31" s="76"/>
      <c r="K31" s="46"/>
    </row>
    <row r="32" spans="1:11" ht="16.5" thickBot="1" thickTop="1">
      <c r="A32" s="72"/>
      <c r="B32" s="72"/>
      <c r="C32" s="30">
        <v>73</v>
      </c>
      <c r="D32" s="75">
        <v>20</v>
      </c>
      <c r="E32" s="76">
        <v>16</v>
      </c>
      <c r="F32" s="76"/>
      <c r="G32" s="76"/>
      <c r="H32" s="76">
        <v>18</v>
      </c>
      <c r="I32" s="76"/>
      <c r="J32" s="76"/>
      <c r="K32" s="46"/>
    </row>
    <row r="33" spans="1:11" ht="16.5" thickBot="1" thickTop="1">
      <c r="A33" s="72"/>
      <c r="B33" s="72"/>
      <c r="C33" s="30">
        <v>78</v>
      </c>
      <c r="D33" s="75">
        <v>20</v>
      </c>
      <c r="E33" s="76"/>
      <c r="F33" s="76">
        <v>16</v>
      </c>
      <c r="G33" s="76"/>
      <c r="H33" s="76">
        <v>18</v>
      </c>
      <c r="I33" s="76"/>
      <c r="J33" s="76"/>
      <c r="K33" s="46"/>
    </row>
    <row r="34" spans="1:11" ht="16.5" thickBot="1" thickTop="1">
      <c r="A34" s="72"/>
      <c r="B34" s="72"/>
      <c r="C34" s="30">
        <v>85</v>
      </c>
      <c r="D34" s="75">
        <v>20</v>
      </c>
      <c r="E34" s="22"/>
      <c r="F34" s="22"/>
      <c r="G34" s="76">
        <v>16</v>
      </c>
      <c r="H34" s="76">
        <v>18</v>
      </c>
      <c r="I34" s="76"/>
      <c r="J34" s="76"/>
      <c r="K34" s="46"/>
    </row>
    <row r="35" spans="1:11" ht="16.5" thickBot="1" thickTop="1">
      <c r="A35" s="72"/>
      <c r="B35" s="72"/>
      <c r="C35" s="31" t="s">
        <v>201</v>
      </c>
      <c r="D35" s="40"/>
      <c r="E35" s="41"/>
      <c r="F35" s="41"/>
      <c r="G35" s="78">
        <v>20</v>
      </c>
      <c r="H35" s="41">
        <v>16</v>
      </c>
      <c r="I35" s="78">
        <v>18</v>
      </c>
      <c r="J35" s="78">
        <v>15</v>
      </c>
      <c r="K35" s="42"/>
    </row>
    <row r="36" spans="1:11" ht="16.5" thickBot="1" thickTop="1">
      <c r="A36" s="66" t="s">
        <v>8</v>
      </c>
      <c r="B36" s="67"/>
      <c r="C36" s="68"/>
      <c r="D36" s="25">
        <f>D6+D8+D9+D12+D13+D17+D19+D20+D21+D22+D24+D25+D29+D30+D32+D33+D34</f>
        <v>338</v>
      </c>
      <c r="E36" s="26">
        <f>SUM(E6:E35)</f>
        <v>63</v>
      </c>
      <c r="F36" s="26">
        <f>SUM(F6:F35)</f>
        <v>64</v>
      </c>
      <c r="G36" s="26">
        <f>SUM(G6:G35)</f>
        <v>145</v>
      </c>
      <c r="H36" s="26">
        <f>H6+H8+H9+H12+H14+H16+H17+H18+H20+H21+H25+H26+H28+H31+H32+H33+H34</f>
        <v>312</v>
      </c>
      <c r="I36" s="26">
        <f>I8+I15+I17+I18+I19+I21+I22+I24+I29+I30+I31+I35</f>
        <v>205</v>
      </c>
      <c r="J36" s="26">
        <f>J7+J9+J11+J15+J17+J18+J23+J25+J27+J29+J30+J35</f>
        <v>190</v>
      </c>
      <c r="K36" s="27">
        <f>SUM(K6:K35)</f>
        <v>36</v>
      </c>
    </row>
    <row r="37" spans="1:11" ht="16.5" thickBot="1" thickTop="1">
      <c r="A37" s="66" t="s">
        <v>223</v>
      </c>
      <c r="B37" s="67"/>
      <c r="C37" s="68"/>
      <c r="D37" s="84" t="s">
        <v>224</v>
      </c>
      <c r="E37" s="26">
        <v>7</v>
      </c>
      <c r="F37" s="26">
        <v>6</v>
      </c>
      <c r="G37" s="26">
        <v>5</v>
      </c>
      <c r="H37" s="85" t="s">
        <v>225</v>
      </c>
      <c r="I37" s="85" t="s">
        <v>226</v>
      </c>
      <c r="J37" s="26">
        <v>4</v>
      </c>
      <c r="K37" s="27">
        <v>8</v>
      </c>
    </row>
    <row r="38" spans="1:11" ht="15.75" thickTop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9" s="2" customFormat="1" ht="28.5" customHeight="1">
      <c r="A45" s="69" t="s">
        <v>68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18"/>
      <c r="M45" s="18"/>
      <c r="N45" s="18"/>
      <c r="O45" s="18"/>
      <c r="P45" s="18"/>
      <c r="Q45" s="18"/>
      <c r="R45" s="18"/>
      <c r="S45" s="18"/>
    </row>
    <row r="46" spans="1:19" s="2" customFormat="1" ht="28.5" customHeight="1">
      <c r="A46" s="71" t="s">
        <v>190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16"/>
      <c r="M46" s="16"/>
      <c r="N46" s="16"/>
      <c r="O46" s="16"/>
      <c r="P46" s="16"/>
      <c r="Q46" s="16"/>
      <c r="R46" s="16"/>
      <c r="S46" s="16"/>
    </row>
    <row r="47" ht="15.75" thickBot="1"/>
    <row r="48" spans="1:11" ht="31.5" thickBot="1" thickTop="1">
      <c r="A48" s="29" t="s">
        <v>193</v>
      </c>
      <c r="B48" s="29" t="s">
        <v>192</v>
      </c>
      <c r="C48" s="29" t="s">
        <v>191</v>
      </c>
      <c r="D48" s="28" t="s">
        <v>32</v>
      </c>
      <c r="E48" s="26" t="s">
        <v>207</v>
      </c>
      <c r="F48" s="26" t="s">
        <v>213</v>
      </c>
      <c r="G48" s="26" t="s">
        <v>44</v>
      </c>
      <c r="H48" s="26" t="s">
        <v>23</v>
      </c>
      <c r="I48" s="26" t="s">
        <v>21</v>
      </c>
      <c r="J48" s="26" t="s">
        <v>27</v>
      </c>
      <c r="K48" s="27" t="s">
        <v>110</v>
      </c>
    </row>
    <row r="49" spans="1:11" ht="16.5" thickBot="1" thickTop="1">
      <c r="A49" s="72" t="s">
        <v>202</v>
      </c>
      <c r="B49" s="72" t="s">
        <v>5</v>
      </c>
      <c r="C49" s="32">
        <v>58</v>
      </c>
      <c r="D49" s="74">
        <v>20</v>
      </c>
      <c r="E49" s="79">
        <v>15</v>
      </c>
      <c r="F49" s="79">
        <v>16</v>
      </c>
      <c r="G49" s="38"/>
      <c r="H49" s="79">
        <v>18</v>
      </c>
      <c r="I49" s="38"/>
      <c r="J49" s="38"/>
      <c r="K49" s="39"/>
    </row>
    <row r="50" spans="1:11" ht="16.5" thickBot="1" thickTop="1">
      <c r="A50" s="72"/>
      <c r="B50" s="72"/>
      <c r="C50" s="30">
        <v>63</v>
      </c>
      <c r="D50" s="75">
        <v>20</v>
      </c>
      <c r="E50" s="76"/>
      <c r="F50" s="76"/>
      <c r="G50" s="22"/>
      <c r="H50" s="76">
        <v>18</v>
      </c>
      <c r="I50" s="76"/>
      <c r="J50" s="76"/>
      <c r="K50" s="81">
        <v>16</v>
      </c>
    </row>
    <row r="51" spans="1:11" ht="16.5" thickBot="1" thickTop="1">
      <c r="A51" s="72"/>
      <c r="B51" s="72"/>
      <c r="C51" s="30">
        <v>68</v>
      </c>
      <c r="D51" s="43">
        <v>20</v>
      </c>
      <c r="E51" s="76"/>
      <c r="F51" s="76">
        <v>16</v>
      </c>
      <c r="G51" s="22"/>
      <c r="H51" s="22">
        <v>18</v>
      </c>
      <c r="I51" s="76"/>
      <c r="J51" s="76"/>
      <c r="K51" s="81"/>
    </row>
    <row r="52" spans="1:11" ht="16.5" thickBot="1" thickTop="1">
      <c r="A52" s="72"/>
      <c r="B52" s="72"/>
      <c r="C52" s="36" t="s">
        <v>203</v>
      </c>
      <c r="D52" s="40">
        <v>20</v>
      </c>
      <c r="E52" s="41"/>
      <c r="F52" s="41"/>
      <c r="G52" s="41"/>
      <c r="H52" s="41">
        <v>18</v>
      </c>
      <c r="I52" s="78">
        <v>16</v>
      </c>
      <c r="J52" s="78">
        <v>15</v>
      </c>
      <c r="K52" s="80"/>
    </row>
    <row r="53" spans="1:11" ht="16.5" thickBot="1" thickTop="1">
      <c r="A53" s="72" t="s">
        <v>204</v>
      </c>
      <c r="B53" s="72" t="s">
        <v>0</v>
      </c>
      <c r="C53" s="35">
        <v>63</v>
      </c>
      <c r="D53" s="37"/>
      <c r="E53" s="38"/>
      <c r="F53" s="38"/>
      <c r="G53" s="79">
        <v>20</v>
      </c>
      <c r="H53" s="79">
        <v>18</v>
      </c>
      <c r="I53" s="79"/>
      <c r="J53" s="79">
        <v>16</v>
      </c>
      <c r="K53" s="39"/>
    </row>
    <row r="54" spans="1:11" ht="16.5" thickBot="1" thickTop="1">
      <c r="A54" s="72"/>
      <c r="B54" s="72"/>
      <c r="C54" s="30">
        <v>68</v>
      </c>
      <c r="D54" s="75">
        <v>20</v>
      </c>
      <c r="E54" s="22"/>
      <c r="F54" s="22"/>
      <c r="G54" s="76">
        <v>18</v>
      </c>
      <c r="H54" s="22">
        <v>16</v>
      </c>
      <c r="I54" s="76">
        <v>15</v>
      </c>
      <c r="J54" s="76"/>
      <c r="K54" s="46"/>
    </row>
    <row r="55" spans="1:11" ht="16.5" thickBot="1" thickTop="1">
      <c r="A55" s="72"/>
      <c r="B55" s="72"/>
      <c r="C55" s="30">
        <v>73</v>
      </c>
      <c r="D55" s="75">
        <v>20</v>
      </c>
      <c r="E55" s="76">
        <v>15</v>
      </c>
      <c r="F55" s="76"/>
      <c r="G55" s="76">
        <v>18</v>
      </c>
      <c r="H55" s="22">
        <v>16</v>
      </c>
      <c r="I55" s="76"/>
      <c r="J55" s="76"/>
      <c r="K55" s="46"/>
    </row>
    <row r="56" spans="1:11" ht="16.5" thickBot="1" thickTop="1">
      <c r="A56" s="72"/>
      <c r="B56" s="72"/>
      <c r="C56" s="30">
        <v>78</v>
      </c>
      <c r="D56" s="75">
        <v>20</v>
      </c>
      <c r="E56" s="76"/>
      <c r="F56" s="76">
        <v>14</v>
      </c>
      <c r="G56" s="22">
        <v>15</v>
      </c>
      <c r="H56" s="76">
        <v>18</v>
      </c>
      <c r="I56" s="76">
        <v>16</v>
      </c>
      <c r="J56" s="76"/>
      <c r="K56" s="46"/>
    </row>
    <row r="57" spans="1:11" ht="16.5" thickBot="1" thickTop="1">
      <c r="A57" s="72"/>
      <c r="B57" s="72"/>
      <c r="C57" s="30">
        <v>85</v>
      </c>
      <c r="D57" s="75">
        <v>20</v>
      </c>
      <c r="E57" s="76">
        <v>16</v>
      </c>
      <c r="F57" s="76"/>
      <c r="G57" s="22"/>
      <c r="H57" s="76">
        <v>18</v>
      </c>
      <c r="I57" s="76"/>
      <c r="J57" s="76"/>
      <c r="K57" s="46"/>
    </row>
    <row r="58" spans="1:11" ht="16.5" thickBot="1" thickTop="1">
      <c r="A58" s="72"/>
      <c r="B58" s="72"/>
      <c r="C58" s="30">
        <v>95</v>
      </c>
      <c r="D58" s="75">
        <v>20</v>
      </c>
      <c r="E58" s="76"/>
      <c r="F58" s="76"/>
      <c r="G58" s="22"/>
      <c r="H58" s="22">
        <v>16</v>
      </c>
      <c r="I58" s="76">
        <v>18</v>
      </c>
      <c r="J58" s="76"/>
      <c r="K58" s="46"/>
    </row>
    <row r="59" spans="1:11" ht="16.5" thickBot="1" thickTop="1">
      <c r="A59" s="72"/>
      <c r="B59" s="72"/>
      <c r="C59" s="30">
        <v>105</v>
      </c>
      <c r="D59" s="43"/>
      <c r="E59" s="76"/>
      <c r="F59" s="76"/>
      <c r="G59" s="76">
        <v>20</v>
      </c>
      <c r="H59" s="76">
        <v>18</v>
      </c>
      <c r="I59" s="76">
        <v>16</v>
      </c>
      <c r="J59" s="76"/>
      <c r="K59" s="46"/>
    </row>
    <row r="60" spans="1:11" ht="16.5" thickBot="1" thickTop="1">
      <c r="A60" s="72"/>
      <c r="B60" s="72"/>
      <c r="C60" s="31" t="s">
        <v>205</v>
      </c>
      <c r="D60" s="40"/>
      <c r="E60" s="78"/>
      <c r="F60" s="78"/>
      <c r="G60" s="78">
        <v>18</v>
      </c>
      <c r="H60" s="78">
        <v>20</v>
      </c>
      <c r="I60" s="78"/>
      <c r="J60" s="78">
        <v>16</v>
      </c>
      <c r="K60" s="42"/>
    </row>
    <row r="61" spans="1:11" ht="16.5" thickBot="1" thickTop="1">
      <c r="A61" s="72" t="s">
        <v>204</v>
      </c>
      <c r="B61" s="72" t="s">
        <v>31</v>
      </c>
      <c r="C61" s="35">
        <v>63</v>
      </c>
      <c r="D61" s="82">
        <v>20</v>
      </c>
      <c r="E61" s="77"/>
      <c r="F61" s="77"/>
      <c r="G61" s="24"/>
      <c r="H61" s="77">
        <v>18</v>
      </c>
      <c r="I61" s="77"/>
      <c r="J61" s="77">
        <v>16</v>
      </c>
      <c r="K61" s="45"/>
    </row>
    <row r="62" spans="1:11" ht="16.5" thickBot="1" thickTop="1">
      <c r="A62" s="72"/>
      <c r="B62" s="72"/>
      <c r="C62" s="30">
        <v>68</v>
      </c>
      <c r="D62" s="75">
        <v>20</v>
      </c>
      <c r="E62" s="76"/>
      <c r="F62" s="76"/>
      <c r="G62" s="76">
        <v>18</v>
      </c>
      <c r="H62" s="22">
        <v>16</v>
      </c>
      <c r="I62" s="76">
        <v>15</v>
      </c>
      <c r="J62" s="76"/>
      <c r="K62" s="46"/>
    </row>
    <row r="63" spans="1:11" ht="16.5" thickBot="1" thickTop="1">
      <c r="A63" s="72"/>
      <c r="B63" s="72"/>
      <c r="C63" s="30">
        <v>73</v>
      </c>
      <c r="D63" s="75">
        <v>20</v>
      </c>
      <c r="E63" s="76">
        <v>15</v>
      </c>
      <c r="F63" s="76"/>
      <c r="G63" s="76">
        <v>18</v>
      </c>
      <c r="H63" s="22">
        <v>16</v>
      </c>
      <c r="I63" s="76"/>
      <c r="J63" s="76"/>
      <c r="K63" s="46"/>
    </row>
    <row r="64" spans="1:11" ht="16.5" thickBot="1" thickTop="1">
      <c r="A64" s="72"/>
      <c r="B64" s="72"/>
      <c r="C64" s="30">
        <v>78</v>
      </c>
      <c r="D64" s="75">
        <v>20</v>
      </c>
      <c r="E64" s="22"/>
      <c r="F64" s="22"/>
      <c r="G64" s="76">
        <v>18</v>
      </c>
      <c r="H64" s="22">
        <v>16</v>
      </c>
      <c r="I64" s="76">
        <v>15</v>
      </c>
      <c r="J64" s="76"/>
      <c r="K64" s="46"/>
    </row>
    <row r="65" spans="1:11" ht="16.5" thickBot="1" thickTop="1">
      <c r="A65" s="72"/>
      <c r="B65" s="72"/>
      <c r="C65" s="30">
        <v>85</v>
      </c>
      <c r="D65" s="75">
        <v>20</v>
      </c>
      <c r="E65" s="22"/>
      <c r="F65" s="22"/>
      <c r="G65" s="76">
        <v>18</v>
      </c>
      <c r="H65" s="76">
        <v>16</v>
      </c>
      <c r="I65" s="76"/>
      <c r="J65" s="76"/>
      <c r="K65" s="46"/>
    </row>
    <row r="66" spans="1:11" ht="16.5" thickBot="1" thickTop="1">
      <c r="A66" s="72"/>
      <c r="B66" s="72"/>
      <c r="C66" s="30">
        <v>95</v>
      </c>
      <c r="D66" s="43">
        <v>20</v>
      </c>
      <c r="E66" s="22"/>
      <c r="F66" s="22"/>
      <c r="G66" s="76">
        <v>18</v>
      </c>
      <c r="H66" s="76">
        <v>16</v>
      </c>
      <c r="I66" s="76">
        <v>15</v>
      </c>
      <c r="J66" s="76"/>
      <c r="K66" s="46"/>
    </row>
    <row r="67" spans="1:11" ht="16.5" thickBot="1" thickTop="1">
      <c r="A67" s="72"/>
      <c r="B67" s="72"/>
      <c r="C67" s="30">
        <v>105</v>
      </c>
      <c r="D67" s="43">
        <v>20</v>
      </c>
      <c r="E67" s="22"/>
      <c r="F67" s="22"/>
      <c r="G67" s="22">
        <v>18</v>
      </c>
      <c r="H67" s="76">
        <v>16</v>
      </c>
      <c r="I67" s="76"/>
      <c r="J67" s="76">
        <v>15</v>
      </c>
      <c r="K67" s="46"/>
    </row>
    <row r="68" spans="1:11" ht="16.5" thickBot="1" thickTop="1">
      <c r="A68" s="72"/>
      <c r="B68" s="72"/>
      <c r="C68" s="31" t="s">
        <v>205</v>
      </c>
      <c r="D68" s="40"/>
      <c r="E68" s="41"/>
      <c r="F68" s="41"/>
      <c r="G68" s="41">
        <v>18</v>
      </c>
      <c r="H68" s="78">
        <v>20</v>
      </c>
      <c r="I68" s="41"/>
      <c r="J68" s="41"/>
      <c r="K68" s="42"/>
    </row>
    <row r="69" spans="1:11" ht="16.5" thickBot="1" thickTop="1">
      <c r="A69" s="66" t="s">
        <v>8</v>
      </c>
      <c r="B69" s="67"/>
      <c r="C69" s="68"/>
      <c r="D69" s="25">
        <f>D49+D50+D54+D55+D56+D57+D58+D61+D62+D63+D64+D65</f>
        <v>240</v>
      </c>
      <c r="E69" s="26">
        <f>SUM(E49:E68)</f>
        <v>61</v>
      </c>
      <c r="F69" s="26">
        <f>SUM(F49:F68)</f>
        <v>46</v>
      </c>
      <c r="G69" s="26">
        <f>G53+G54+G55+G59+G60+G62+G63+G64+G65+G66</f>
        <v>184</v>
      </c>
      <c r="H69" s="26">
        <f>H49+H50+H53+H56+H57+H59+H60+H61+H65+H66+H67+H68</f>
        <v>214</v>
      </c>
      <c r="I69" s="26">
        <f>SUM(I49:I68)</f>
        <v>126</v>
      </c>
      <c r="J69" s="26">
        <f>SUM(J49:J68)</f>
        <v>78</v>
      </c>
      <c r="K69" s="27">
        <f>SUM(K49:K68)</f>
        <v>16</v>
      </c>
    </row>
    <row r="70" spans="1:11" ht="16.5" thickBot="1" thickTop="1">
      <c r="A70" s="66" t="s">
        <v>223</v>
      </c>
      <c r="B70" s="67"/>
      <c r="C70" s="68"/>
      <c r="D70" s="84" t="s">
        <v>224</v>
      </c>
      <c r="E70" s="26">
        <v>6</v>
      </c>
      <c r="F70" s="26">
        <v>7</v>
      </c>
      <c r="G70" s="85" t="s">
        <v>226</v>
      </c>
      <c r="H70" s="85" t="s">
        <v>225</v>
      </c>
      <c r="I70" s="86">
        <v>4</v>
      </c>
      <c r="J70" s="26">
        <v>5</v>
      </c>
      <c r="K70" s="27">
        <v>8</v>
      </c>
    </row>
    <row r="71" spans="1:11" ht="15.75" thickTop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</sheetData>
  <sheetProtection/>
  <mergeCells count="26">
    <mergeCell ref="A37:C37"/>
    <mergeCell ref="A70:C70"/>
    <mergeCell ref="B6:B7"/>
    <mergeCell ref="A6:A7"/>
    <mergeCell ref="A8:A11"/>
    <mergeCell ref="B8:B11"/>
    <mergeCell ref="A1:K1"/>
    <mergeCell ref="A2:K2"/>
    <mergeCell ref="A24:A27"/>
    <mergeCell ref="B24:B27"/>
    <mergeCell ref="A28:A35"/>
    <mergeCell ref="B28:B35"/>
    <mergeCell ref="A12:A15"/>
    <mergeCell ref="B12:B15"/>
    <mergeCell ref="A16:A23"/>
    <mergeCell ref="B16:B23"/>
    <mergeCell ref="A36:C36"/>
    <mergeCell ref="A69:C69"/>
    <mergeCell ref="A45:K45"/>
    <mergeCell ref="A46:K46"/>
    <mergeCell ref="A53:A60"/>
    <mergeCell ref="B53:B60"/>
    <mergeCell ref="A61:A68"/>
    <mergeCell ref="B61:B68"/>
    <mergeCell ref="A49:A52"/>
    <mergeCell ref="B49:B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2012-11-26T13:01:37Z</cp:lastPrinted>
  <dcterms:created xsi:type="dcterms:W3CDTF">2010-01-30T07:57:04Z</dcterms:created>
  <dcterms:modified xsi:type="dcterms:W3CDTF">2012-11-30T15:36:46Z</dcterms:modified>
  <cp:category/>
  <cp:version/>
  <cp:contentType/>
  <cp:contentStatus/>
</cp:coreProperties>
</file>